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kurbatovs\OneDrive - RP SIA Rigas Satiksme\Desktop\WORK\1_IEPIRKUMI\22_Videokameras\"/>
    </mc:Choice>
  </mc:AlternateContent>
  <xr:revisionPtr revIDLastSave="0" documentId="13_ncr:1_{1C580CB4-21A5-4D82-843E-8545A9F67DA7}" xr6:coauthVersionLast="44" xr6:coauthVersionMax="45" xr10:uidLastSave="{00000000-0000-0000-0000-000000000000}"/>
  <bookViews>
    <workbookView xWindow="-4095" yWindow="4020" windowWidth="28740" windowHeight="14100" xr2:uid="{B9160522-576C-46BC-B4E9-40CBAF8ED4CC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4" i="1" l="1"/>
  <c r="G141" i="1"/>
  <c r="G93" i="1"/>
  <c r="G121" i="1" l="1"/>
  <c r="G120" i="1"/>
  <c r="G119" i="1"/>
  <c r="G118" i="1"/>
  <c r="G117" i="1"/>
  <c r="G116" i="1"/>
  <c r="G115" i="1"/>
  <c r="G114" i="1"/>
  <c r="G79" i="1" l="1"/>
  <c r="G78" i="1"/>
  <c r="G77" i="1"/>
  <c r="G76" i="1"/>
  <c r="G75" i="1"/>
  <c r="G74" i="1"/>
  <c r="G73" i="1"/>
  <c r="G72" i="1"/>
  <c r="G71" i="1"/>
  <c r="G70" i="1"/>
  <c r="G69" i="1"/>
  <c r="G87" i="1"/>
  <c r="G86" i="1"/>
  <c r="G140" i="1"/>
  <c r="G139" i="1"/>
  <c r="G138" i="1"/>
  <c r="G137" i="1"/>
  <c r="G136" i="1"/>
  <c r="G135" i="1"/>
  <c r="G134" i="1"/>
  <c r="G133" i="1"/>
  <c r="G130" i="1"/>
  <c r="G129" i="1"/>
  <c r="G127" i="1"/>
  <c r="G126" i="1"/>
  <c r="G67" i="1"/>
  <c r="G66" i="1"/>
  <c r="G92" i="1"/>
  <c r="G90" i="1"/>
  <c r="G89" i="1"/>
  <c r="G113" i="1"/>
  <c r="G111" i="1"/>
  <c r="G110" i="1"/>
  <c r="G107" i="1"/>
  <c r="G106" i="1"/>
  <c r="G104" i="1"/>
  <c r="G103" i="1"/>
  <c r="G100" i="1"/>
  <c r="G99" i="1"/>
  <c r="G97" i="1"/>
  <c r="G96" i="1"/>
  <c r="G82" i="1"/>
  <c r="G81" i="1"/>
  <c r="G65" i="1"/>
  <c r="G64" i="1"/>
  <c r="G62" i="1"/>
  <c r="G61" i="1"/>
  <c r="G30" i="1"/>
  <c r="G29" i="1"/>
  <c r="G58" i="1"/>
  <c r="G57" i="1"/>
  <c r="G54" i="1"/>
  <c r="G53" i="1"/>
  <c r="G48" i="1"/>
  <c r="G47" i="1"/>
  <c r="G45" i="1"/>
  <c r="G42" i="1"/>
  <c r="G41" i="1"/>
  <c r="G38" i="1"/>
  <c r="G25" i="1"/>
  <c r="G23" i="1"/>
  <c r="G19" i="1"/>
  <c r="G17" i="1"/>
  <c r="G13" i="1"/>
  <c r="G15" i="1"/>
  <c r="G21" i="1"/>
  <c r="G22" i="1"/>
  <c r="G36" i="1"/>
  <c r="G37" i="1"/>
  <c r="G43" i="1"/>
  <c r="G44" i="1"/>
  <c r="G49" i="1"/>
  <c r="G52" i="1"/>
  <c r="G55" i="1"/>
  <c r="G56" i="1"/>
  <c r="G27" i="1"/>
  <c r="G28" i="1"/>
  <c r="G31" i="1"/>
  <c r="G60" i="1"/>
  <c r="G63" i="1"/>
  <c r="G83" i="1"/>
  <c r="G84" i="1"/>
  <c r="G91" i="1"/>
  <c r="G98" i="1"/>
  <c r="G101" i="1"/>
  <c r="G102" i="1"/>
  <c r="G105" i="1"/>
  <c r="G108" i="1"/>
  <c r="G109" i="1"/>
  <c r="G112" i="1"/>
  <c r="G125" i="1"/>
  <c r="G128" i="1"/>
  <c r="G131" i="1"/>
  <c r="G132" i="1"/>
  <c r="G11" i="1"/>
  <c r="G9" i="1"/>
  <c r="G7" i="1"/>
  <c r="G32" i="1" l="1"/>
  <c r="G122" i="1"/>
  <c r="D146" i="1" s="1"/>
  <c r="D145" i="1"/>
  <c r="G142" i="1" l="1"/>
  <c r="D147" i="1" s="1"/>
  <c r="D148" i="1" s="1"/>
</calcChain>
</file>

<file path=xl/sharedStrings.xml><?xml version="1.0" encoding="utf-8"?>
<sst xmlns="http://schemas.openxmlformats.org/spreadsheetml/2006/main" count="300" uniqueCount="148">
  <si>
    <t>Turbo HD video kamera (Dome) iekštelpu</t>
  </si>
  <si>
    <t>Turbo HD video kamera (Dome) vandāldroša</t>
  </si>
  <si>
    <t>Turbo HD video kamera (Bullet)</t>
  </si>
  <si>
    <t>IP videokamera 4Mpix (Mini Bullet)</t>
  </si>
  <si>
    <t>IP videokamera 4Mpix (Dome)</t>
  </si>
  <si>
    <t>IP videokamera 4Mpix (Bullet)</t>
  </si>
  <si>
    <t>disks SATA, paredzēts videonovērošanai, 24/7, 3,5”, 4TB</t>
  </si>
  <si>
    <t>IP videonovērošanas ierakstu iekārta NVR</t>
  </si>
  <si>
    <t>Kabeļi</t>
  </si>
  <si>
    <t>Kabeļu kanāli, cauruļvadi</t>
  </si>
  <si>
    <t>8 video kanālu ierakstu iekārta DS-7608-I2/8P</t>
  </si>
  <si>
    <t>4 video kanālu ierakstu iekārta DS-7604NI-K1/4P</t>
  </si>
  <si>
    <t>16 video kanālu ieraksta iekārta DS-7616 - I2/16P</t>
  </si>
  <si>
    <t>Video ieraksta iekārtaTurbo HD DVR</t>
  </si>
  <si>
    <t>DS-7216HUHI -K2P</t>
  </si>
  <si>
    <t>Krāsainais 23" LED IPS monitors</t>
  </si>
  <si>
    <t>Kameras bāze DS-1280ZI - M</t>
  </si>
  <si>
    <t>Nepārtrauktās barošanas avots (UPS) ar 350W/600VA jaudu</t>
  </si>
  <si>
    <t>Nepārtrauktās barošanas avots (UPS) ar 480W/800VA jaudu</t>
  </si>
  <si>
    <t>Nepārtrauktās barošanas avots (UPS) ar 720W/1200VA jaudu</t>
  </si>
  <si>
    <t>Barošanas bloki un adapteri</t>
  </si>
  <si>
    <t>Adapteris 12V 2A</t>
  </si>
  <si>
    <t>Adapteris 12V 5A</t>
  </si>
  <si>
    <t>Komutātori</t>
  </si>
  <si>
    <t>DS-3E0310HP-E vai ekvivalents</t>
  </si>
  <si>
    <t>DS-3E1310P-E vai ekvivalents</t>
  </si>
  <si>
    <t>DS-3E1326P-E vai ekvivalents</t>
  </si>
  <si>
    <t>Nepārtrauktās barošanas avots (UPS)</t>
  </si>
  <si>
    <t>Adapteris PoE 48VDC, 0,5A</t>
  </si>
  <si>
    <t>Montāžas skapji</t>
  </si>
  <si>
    <t>Montāžas skapis ar stikla durvīm 9U 600X450X500</t>
  </si>
  <si>
    <t>Montāžas skapis ar stikla durvīm 9U 600X600X500</t>
  </si>
  <si>
    <t>Montāžas skapis ar stikla durvīm 12U 600X600X600</t>
  </si>
  <si>
    <t xml:space="preserve">Kabelis RG 59 </t>
  </si>
  <si>
    <t>Kabelis kat.5e UTP 4*2*0,5,balts iekšējai instalācijai</t>
  </si>
  <si>
    <t>Kabelis kat.5e UTP 4*2*0,5, melns āra instalācijai</t>
  </si>
  <si>
    <t>Skapis metāla 540X400X180</t>
  </si>
  <si>
    <t>IP Video Namruņi</t>
  </si>
  <si>
    <t>ARUBA 2530-8G-POE+ SWITCH (J9774A</t>
  </si>
  <si>
    <t>ARUBA 2530-8G SWITCH (J9777A)</t>
  </si>
  <si>
    <t>NX-8E vadības panelis</t>
  </si>
  <si>
    <t>NX-4 vadības panelis</t>
  </si>
  <si>
    <t xml:space="preserve">NX-216E paplašinātājs </t>
  </si>
  <si>
    <t>NX-320I jaudas atkartotājs</t>
  </si>
  <si>
    <t>NX-CA-SL stiprinājumi moduļiem</t>
  </si>
  <si>
    <t>NX-148 LCD tastatūra</t>
  </si>
  <si>
    <t>NX-1710E interfeisa modulis</t>
  </si>
  <si>
    <t>NX-003  kārba NX-8 apsardzes paneļiem</t>
  </si>
  <si>
    <t>RXC-ST kustības detektors (OPTEX)</t>
  </si>
  <si>
    <t>LC-105  DGB stikla plīšanas detektors (DSC)</t>
  </si>
  <si>
    <t>Kabelis CQR 6</t>
  </si>
  <si>
    <t>Uztvēŗējs RR1P CORTEX</t>
  </si>
  <si>
    <t>ME.TRE-45.60316/BSV  transformators 45w 2.72A 16.5v</t>
  </si>
  <si>
    <t>SL-650B  ārējā sirēna ar lampu  12v 128dB</t>
  </si>
  <si>
    <t>Konektori</t>
  </si>
  <si>
    <t>Kabeļu kanāls 20*40mm</t>
  </si>
  <si>
    <t>Kabeļu kanāls 16*16mm līmējams</t>
  </si>
  <si>
    <t>Kabeļu kanāls 10*20mm līmējams</t>
  </si>
  <si>
    <t>Kabeļu kanāls 8*10mm līmejams</t>
  </si>
  <si>
    <t>RJ45</t>
  </si>
  <si>
    <t>Impulsa barošanas bloks 12V 3A ar kasti akumulatoram</t>
  </si>
  <si>
    <t>Impulsa barošanas bloks 12V 5A ar kasti akumulatoram</t>
  </si>
  <si>
    <t>Impulsa barošanas bloks 24V 5A ar kasti akumulatoram</t>
  </si>
  <si>
    <t>4,5 A/H 12v akumulators</t>
  </si>
  <si>
    <t>7A/H 12v  akumulātors</t>
  </si>
  <si>
    <t>DS-KV8213-WME1</t>
  </si>
  <si>
    <t>DS-KV8113-WME1</t>
  </si>
  <si>
    <t>DS-KABV8113-RS/Surface</t>
  </si>
  <si>
    <t>DS-KH8350-WTE1</t>
  </si>
  <si>
    <t>DS-KABH8350-T</t>
  </si>
  <si>
    <t>Kabelis CQR 12</t>
  </si>
  <si>
    <t>Eletrobarošanas kabelis 2*1,0 mm, daudzdzīslu, iekšējiem darbiem, melns</t>
  </si>
  <si>
    <t>BNC</t>
  </si>
  <si>
    <t>Sirēna iekšējā sarkana</t>
  </si>
  <si>
    <t>Magnētiskais kontakts metāla durvīm</t>
  </si>
  <si>
    <t>Bezvadu breloks RT1M CORTEX</t>
  </si>
  <si>
    <t>Barošanas Bloks BENTEL. 27.6V/2.7A/75W</t>
  </si>
  <si>
    <t>SSD ārējais datu nesējs 1TB</t>
  </si>
  <si>
    <t>Nedegošais ekranēts  kabelis JE-H(St)  1x2x1+0.8</t>
  </si>
  <si>
    <t>Nedegošais kabelis NHXH-J FE180 PH30/E30 0.6/1 kV. 3x1.5mm²</t>
  </si>
  <si>
    <t>Ugunsdrošības panelis, 4-20 zonas INIM 020-4</t>
  </si>
  <si>
    <t>Ugunsdrošības panelis, 4-36 zonas INIM 036-4</t>
  </si>
  <si>
    <t>8 zonu paplašināšanas modulis INIM INIM 8z</t>
  </si>
  <si>
    <t>Analogais siltuma detektors 55000-122APO</t>
  </si>
  <si>
    <t>dūmu detektors 55000-317APO</t>
  </si>
  <si>
    <t>bāze 45681-200APO</t>
  </si>
  <si>
    <t>Papildu LED indikators detektoram RNI-22-C</t>
  </si>
  <si>
    <t>Ugunsdrošības trauksmes poga FP3/RD</t>
  </si>
  <si>
    <t>Aizsargstikls   pogam FP3</t>
  </si>
  <si>
    <t>FIRERAY 5000 sistēma ar 4 atstarotājiem (100m)</t>
  </si>
  <si>
    <t>FIRERAY 5000 staru dūmu detektors ar 4 atstarotājiem (100m)</t>
  </si>
  <si>
    <t>Konv. sirēna ar stroblampu. 24V. IP44</t>
  </si>
  <si>
    <t xml:space="preserve"> Sirēna ar stroblampu. 24V. 50mA. 88dB. Sarkana</t>
  </si>
  <si>
    <t>Trauksmes Zvans. 24V. 93dB.</t>
  </si>
  <si>
    <t xml:space="preserve"> Adrešu Interfeiss Chameleon-485-DTLOOP (J-NET-INT-485)</t>
  </si>
  <si>
    <t>Adrešu Modulis GFE-AD-ISO</t>
  </si>
  <si>
    <t>Manuali Adresējamais Modulis Trauksmes Pogai / Ieējai MAM-RED</t>
  </si>
  <si>
    <t>Optiskie kabeļi un piederumi</t>
  </si>
  <si>
    <t>4F UT Fig-8 Optisko šķiedru kabelis SM  Ar trosi</t>
  </si>
  <si>
    <t>4F UT Black PE Optisko šķiedru kabelis SM</t>
  </si>
  <si>
    <t>Kabeļu stiprinājumi Telenco ACADSS10</t>
  </si>
  <si>
    <t>SC SM Simplex Pigtail 1m</t>
  </si>
  <si>
    <t>SC-SC SM Duplex Patch Cord - 0.5m</t>
  </si>
  <si>
    <t>SC-SC SM Duplex Adapter</t>
  </si>
  <si>
    <t>SC-SC SM Simplex Adapter</t>
  </si>
  <si>
    <t>Tīrīšanas salvetes KIMWIPES</t>
  </si>
  <si>
    <t>Isopropanol 1L</t>
  </si>
  <si>
    <t>SM 10/100 1310nm Dual Fiber SC Media konvertori</t>
  </si>
  <si>
    <t>gb.</t>
  </si>
  <si>
    <t>gab.</t>
  </si>
  <si>
    <t>m</t>
  </si>
  <si>
    <t>pak.</t>
  </si>
  <si>
    <t>Komutācijas kasete ar vāku (Black)</t>
  </si>
  <si>
    <t>MĒRVIENĪBA</t>
  </si>
  <si>
    <t>CENA EURO BEZ PVN PAR VIENU VIENĪBU</t>
  </si>
  <si>
    <t>CENA EURO BEZ PVN KOPĀ</t>
  </si>
  <si>
    <t>2Mpix CMOS sensors, 20m IR, 0,01Lux/F1,2 WDR, 12VDC, 2,8/3.6/6 mm fiksēts objektīvs pēc pieprasījuma. Piemēram, DS-2CE56D8T-ITME</t>
  </si>
  <si>
    <t>2Mpix CMOS sensors, 40m IR, 0,01Lux/F1,2 WDR, 12VDC, 2,8/3.6/6 mm fiksēts objektīvs pēc pieprasījuma IP66. Piemēram, DS-2CE56D8T-IT3F.</t>
  </si>
  <si>
    <t>2Mpix CMOS sensors, 80m IR, 0,005Lux/F1,2 WDR, 12VDC, 2,8/3.6/6 mm fiksēts objektīvs pēc pieprasījuma IP66. Piemēram, DS-2CE16D8T-IT5E.</t>
  </si>
  <si>
    <t>PRECES NOSAUKUMS UN SPECIFIKĀCIJA</t>
  </si>
  <si>
    <t>Izšķitrspēja 4 Mpix (2560×1440) @20FPS, - 2304×1296 @25FPS (Full HD realtime); Sensors 1/3" progressive scan CMOS; fiksēts objektīvs 2,8mm vai 4mm vai 6mm; 30m nakts redzamība ar iebūvēto infrasarkano (IR) apgaismojumu; Video kompresija H.265/H265+/H.264+/H.264, 3 streems; Barošana DC12V&amp;PoE, Aizsardzības klase IP67; Piemēram, DS-2CD1143G0-I.</t>
  </si>
  <si>
    <t>CENA EURO BEZ PVN PAR LOTI KOPĀ:</t>
  </si>
  <si>
    <t>Datu nesēji</t>
  </si>
  <si>
    <t>3. LOTE "Apsardzes signalizācija"</t>
  </si>
  <si>
    <t>4. LOTE "Ugunsdrošības signalizācija"</t>
  </si>
  <si>
    <t>2. LOTE "Video iekārtu komponentes"</t>
  </si>
  <si>
    <t>CENA KOPĀ EURO BEZ PVN PAR 1. LOTI:</t>
  </si>
  <si>
    <t>CENA KOPĀ EURO BEZ PVN PAR 2. LOTI:</t>
  </si>
  <si>
    <t>CENA KOPĀ EURO BEZ PVN PAR 3. LOTI:</t>
  </si>
  <si>
    <t>CENA KOPĀ EURO BEZ PVN PAR 4. LOTI:</t>
  </si>
  <si>
    <t>CENA KOPĀ EURO BEZ PVN PAR VISĀM LOTĒM:</t>
  </si>
  <si>
    <t>NX-586E PROGRAMMATORS</t>
  </si>
  <si>
    <t>NX-507E MODULIS</t>
  </si>
  <si>
    <t>NX-008 PLASTMASAS KORPUSS AR TAMPERU</t>
  </si>
  <si>
    <t>Satel INT-KLCD-BL LCD tastatūra</t>
  </si>
  <si>
    <t>Satel INT-E Zonu paplašināšanas modulis</t>
  </si>
  <si>
    <t>Satel INT-TSI-BSB  Skārienjūtīga tastatūra</t>
  </si>
  <si>
    <t>Satel OPU-1B kārba</t>
  </si>
  <si>
    <t>DETECTOR PIR/SLIM-PIR SATEL</t>
  </si>
  <si>
    <t>Sensors vismaz 1/3" Progressive Scan CMOS; Fiksēts objektīvs 2,8 mm vai 4 mm, vai 6 mm; Gaismas jūtība 0.01 lux krāsu režīmā (F1.2, AGC ON) un 0 lux ar IR, nakts redzamība ar iebūvētu IR apgaismojumu; Video kompresija H.265/H265+/H.264+/H.264/MJPEG; Attēla uzlabošana D-WDR, 3D, DNR, ICR, EXIR, 3 streems; Barošana DC12V&amp;PoE, Aizsardzības klase IP67; Piemēram, DS-2CD2086G2.</t>
  </si>
  <si>
    <t>Izšķitrspēja 4 megapikseļi (2688×1520) @20FPS, - 1920×1080 @25FPS; Sensors 1 /2,7" Progressive Scan CMOS; Motorizēts objektivs 2.8 - 12mm; minimālais apgaismojums 0.005Lux @ (F1.2, AGC ON) ,0 Lux ar IR, līdz 50m nakts redzamība ar iebūvēto infrasarkano (IR) apgaismojumu; Video kompresija H.265/H265+/H.264+/H.264, 3 streems; Attēla uzlabošana WDR (120dB), 3D DNR, BLC, ICR; Ūdens droša - IP66, temperatūra -30°C +60°C;   Vandāldroša konstrukcija; Barošana PoE / 12V DC. Piemēram, DS-2CD2645FWD-IZS</t>
  </si>
  <si>
    <t>Nav pieļaujams ekvivalents</t>
  </si>
  <si>
    <t>1. LOTE "Video iekārtas"</t>
  </si>
  <si>
    <t>Ekvivalents nav pieļaujams</t>
  </si>
  <si>
    <t>EKVIVALENTA NOSAUKUMS UN SPECIFIKĀCIJA</t>
  </si>
  <si>
    <t>1920x1080 Full HD izšķirtspēja; spilgtums 300cd/m2; kontrasts 1000:1; atsaukšanās ātrums 8ms; Video ieeja:HDMI, VGA, DP (Displey port), galda kronšteins komplektā.</t>
  </si>
  <si>
    <t>PROVIZORISKAIS APJOMS DIVU GADA LĪGUMAM</t>
  </si>
  <si>
    <t>TEHNISKĀ SPECIFIKĀCIJA "Video, apsardzes un ugunsdrošības sistēmu komponentu iegāde"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</si>
</sst>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30303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9" fontId="6" fillId="0" borderId="2" xfId="1" applyNumberFormat="1" applyFont="1" applyBorder="1" applyAlignment="1">
      <alignment horizontal="left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4" fontId="3" fillId="0" borderId="9" xfId="0" applyNumberFormat="1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4" fontId="3" fillId="0" borderId="15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4F855D89-1041-4DC3-8E8C-BAF64310FCD8}"/>
    <cellStyle name="常规 2 2 2" xfId="1" xr:uid="{B9E5B8BF-0752-44C4-ACFA-907716FB1D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7C7B0-A346-4B43-A94C-C42907C1F47F}">
  <dimension ref="A1:O148"/>
  <sheetViews>
    <sheetView tabSelected="1" zoomScaleNormal="100" workbookViewId="0">
      <selection sqref="A1:G3"/>
    </sheetView>
  </sheetViews>
  <sheetFormatPr defaultColWidth="9.140625" defaultRowHeight="15.75" x14ac:dyDescent="0.25"/>
  <cols>
    <col min="1" max="1" width="3.28515625" style="46" bestFit="1" customWidth="1"/>
    <col min="2" max="2" width="60.85546875" style="29" bestFit="1" customWidth="1"/>
    <col min="3" max="3" width="55.5703125" style="65" bestFit="1" customWidth="1"/>
    <col min="4" max="4" width="16.140625" style="28" bestFit="1" customWidth="1"/>
    <col min="5" max="5" width="21" style="28" bestFit="1" customWidth="1"/>
    <col min="6" max="6" width="18.5703125" style="44" bestFit="1" customWidth="1"/>
    <col min="7" max="7" width="14.42578125" style="44" bestFit="1" customWidth="1"/>
    <col min="8" max="16384" width="9.140625" style="29"/>
  </cols>
  <sheetData>
    <row r="1" spans="1:7" x14ac:dyDescent="0.25">
      <c r="A1" s="67" t="s">
        <v>147</v>
      </c>
      <c r="B1" s="67"/>
      <c r="C1" s="67"/>
      <c r="D1" s="67"/>
      <c r="E1" s="67"/>
      <c r="F1" s="67"/>
      <c r="G1" s="67"/>
    </row>
    <row r="2" spans="1:7" x14ac:dyDescent="0.25">
      <c r="A2" s="67"/>
      <c r="B2" s="67"/>
      <c r="C2" s="67"/>
      <c r="D2" s="67"/>
      <c r="E2" s="67"/>
      <c r="F2" s="67"/>
      <c r="G2" s="67"/>
    </row>
    <row r="3" spans="1:7" ht="15.75" customHeight="1" x14ac:dyDescent="0.25">
      <c r="A3" s="68"/>
      <c r="B3" s="68"/>
      <c r="C3" s="68"/>
      <c r="D3" s="68"/>
      <c r="E3" s="68"/>
      <c r="F3" s="68"/>
      <c r="G3" s="68"/>
    </row>
    <row r="4" spans="1:7" ht="47.25" x14ac:dyDescent="0.25">
      <c r="A4" s="83" t="s">
        <v>119</v>
      </c>
      <c r="B4" s="85"/>
      <c r="C4" s="57" t="s">
        <v>144</v>
      </c>
      <c r="D4" s="1" t="s">
        <v>113</v>
      </c>
      <c r="E4" s="66" t="s">
        <v>146</v>
      </c>
      <c r="F4" s="4" t="s">
        <v>114</v>
      </c>
      <c r="G4" s="4" t="s">
        <v>115</v>
      </c>
    </row>
    <row r="5" spans="1:7" ht="15.75" customHeight="1" x14ac:dyDescent="0.25">
      <c r="A5" s="77" t="s">
        <v>142</v>
      </c>
      <c r="B5" s="78"/>
      <c r="C5" s="78"/>
      <c r="D5" s="78"/>
      <c r="E5" s="78"/>
      <c r="F5" s="78"/>
      <c r="G5" s="79"/>
    </row>
    <row r="6" spans="1:7" x14ac:dyDescent="0.25">
      <c r="A6" s="80"/>
      <c r="B6" s="81"/>
      <c r="C6" s="81"/>
      <c r="D6" s="81"/>
      <c r="E6" s="81"/>
      <c r="F6" s="81"/>
      <c r="G6" s="82"/>
    </row>
    <row r="7" spans="1:7" x14ac:dyDescent="0.25">
      <c r="A7" s="1">
        <v>1</v>
      </c>
      <c r="B7" s="2" t="s">
        <v>0</v>
      </c>
      <c r="C7" s="59" t="s">
        <v>143</v>
      </c>
      <c r="D7" s="3" t="s">
        <v>109</v>
      </c>
      <c r="E7" s="30">
        <v>30</v>
      </c>
      <c r="F7" s="5"/>
      <c r="G7" s="26">
        <f>E7*F7</f>
        <v>0</v>
      </c>
    </row>
    <row r="8" spans="1:7" ht="69" customHeight="1" x14ac:dyDescent="0.25">
      <c r="A8" s="71" t="s">
        <v>116</v>
      </c>
      <c r="B8" s="71"/>
      <c r="C8" s="59"/>
      <c r="D8" s="71"/>
      <c r="E8" s="71"/>
      <c r="F8" s="71"/>
      <c r="G8" s="71"/>
    </row>
    <row r="9" spans="1:7" x14ac:dyDescent="0.25">
      <c r="A9" s="1">
        <v>2</v>
      </c>
      <c r="B9" s="2" t="s">
        <v>1</v>
      </c>
      <c r="C9" s="59" t="s">
        <v>143</v>
      </c>
      <c r="D9" s="27" t="s">
        <v>109</v>
      </c>
      <c r="E9" s="30">
        <v>30</v>
      </c>
      <c r="F9" s="43"/>
      <c r="G9" s="26">
        <f>E9*F9</f>
        <v>0</v>
      </c>
    </row>
    <row r="10" spans="1:7" ht="60" customHeight="1" x14ac:dyDescent="0.25">
      <c r="A10" s="71" t="s">
        <v>117</v>
      </c>
      <c r="B10" s="71"/>
      <c r="C10" s="59"/>
      <c r="D10" s="71"/>
      <c r="E10" s="71"/>
      <c r="F10" s="71"/>
      <c r="G10" s="71"/>
    </row>
    <row r="11" spans="1:7" x14ac:dyDescent="0.25">
      <c r="A11" s="1">
        <v>3</v>
      </c>
      <c r="B11" s="2" t="s">
        <v>2</v>
      </c>
      <c r="C11" s="59" t="s">
        <v>143</v>
      </c>
      <c r="D11" s="27" t="s">
        <v>109</v>
      </c>
      <c r="E11" s="30">
        <v>50</v>
      </c>
      <c r="F11" s="43"/>
      <c r="G11" s="26">
        <f>E11*F11</f>
        <v>0</v>
      </c>
    </row>
    <row r="12" spans="1:7" ht="75" customHeight="1" x14ac:dyDescent="0.25">
      <c r="A12" s="71" t="s">
        <v>118</v>
      </c>
      <c r="B12" s="71"/>
      <c r="C12" s="59"/>
      <c r="D12" s="71"/>
      <c r="E12" s="71"/>
      <c r="F12" s="71"/>
      <c r="G12" s="71"/>
    </row>
    <row r="13" spans="1:7" x14ac:dyDescent="0.25">
      <c r="A13" s="1">
        <v>4</v>
      </c>
      <c r="B13" s="2" t="s">
        <v>3</v>
      </c>
      <c r="C13" s="59" t="s">
        <v>143</v>
      </c>
      <c r="D13" s="27" t="s">
        <v>109</v>
      </c>
      <c r="E13" s="30">
        <v>100</v>
      </c>
      <c r="F13" s="43"/>
      <c r="G13" s="26">
        <f>E13*F13</f>
        <v>0</v>
      </c>
    </row>
    <row r="14" spans="1:7" s="56" customFormat="1" ht="111" customHeight="1" x14ac:dyDescent="0.25">
      <c r="A14" s="107" t="s">
        <v>139</v>
      </c>
      <c r="B14" s="107"/>
      <c r="C14" s="58"/>
      <c r="D14" s="107"/>
      <c r="E14" s="107"/>
      <c r="F14" s="107"/>
      <c r="G14" s="107"/>
    </row>
    <row r="15" spans="1:7" x14ac:dyDescent="0.25">
      <c r="A15" s="45">
        <v>5</v>
      </c>
      <c r="B15" s="2" t="s">
        <v>4</v>
      </c>
      <c r="C15" s="59" t="s">
        <v>143</v>
      </c>
      <c r="D15" s="27" t="s">
        <v>109</v>
      </c>
      <c r="E15" s="30">
        <v>50</v>
      </c>
      <c r="F15" s="43"/>
      <c r="G15" s="26">
        <f>E15*F15</f>
        <v>0</v>
      </c>
    </row>
    <row r="16" spans="1:7" ht="99.75" customHeight="1" x14ac:dyDescent="0.25">
      <c r="A16" s="71" t="s">
        <v>120</v>
      </c>
      <c r="B16" s="71"/>
      <c r="C16" s="59"/>
      <c r="D16" s="71"/>
      <c r="E16" s="71"/>
      <c r="F16" s="71"/>
      <c r="G16" s="71"/>
    </row>
    <row r="17" spans="1:7" x14ac:dyDescent="0.25">
      <c r="A17" s="45">
        <v>6</v>
      </c>
      <c r="B17" s="2" t="s">
        <v>5</v>
      </c>
      <c r="C17" s="59" t="s">
        <v>143</v>
      </c>
      <c r="D17" s="27" t="s">
        <v>109</v>
      </c>
      <c r="E17" s="30">
        <v>30</v>
      </c>
      <c r="F17" s="43"/>
      <c r="G17" s="26">
        <f>E17*F17</f>
        <v>0</v>
      </c>
    </row>
    <row r="18" spans="1:7" ht="150.75" customHeight="1" x14ac:dyDescent="0.25">
      <c r="A18" s="107" t="s">
        <v>140</v>
      </c>
      <c r="B18" s="107"/>
      <c r="C18" s="58"/>
      <c r="D18" s="107"/>
      <c r="E18" s="107"/>
      <c r="F18" s="107"/>
      <c r="G18" s="107"/>
    </row>
    <row r="19" spans="1:7" x14ac:dyDescent="0.25">
      <c r="A19" s="45">
        <v>7</v>
      </c>
      <c r="B19" s="31" t="s">
        <v>16</v>
      </c>
      <c r="C19" s="59" t="s">
        <v>143</v>
      </c>
      <c r="D19" s="32" t="s">
        <v>109</v>
      </c>
      <c r="E19" s="30">
        <v>260</v>
      </c>
      <c r="F19" s="5"/>
      <c r="G19" s="26">
        <f>E19*F19</f>
        <v>0</v>
      </c>
    </row>
    <row r="20" spans="1:7" x14ac:dyDescent="0.25">
      <c r="A20" s="83" t="s">
        <v>7</v>
      </c>
      <c r="B20" s="84"/>
      <c r="C20" s="84"/>
      <c r="D20" s="84"/>
      <c r="E20" s="84"/>
      <c r="F20" s="84"/>
      <c r="G20" s="85"/>
    </row>
    <row r="21" spans="1:7" x14ac:dyDescent="0.25">
      <c r="A21" s="1">
        <v>8</v>
      </c>
      <c r="B21" s="6" t="s">
        <v>11</v>
      </c>
      <c r="C21" s="59" t="s">
        <v>143</v>
      </c>
      <c r="D21" s="3" t="s">
        <v>109</v>
      </c>
      <c r="E21" s="30">
        <v>10</v>
      </c>
      <c r="F21" s="5"/>
      <c r="G21" s="26">
        <f>E21*F21</f>
        <v>0</v>
      </c>
    </row>
    <row r="22" spans="1:7" x14ac:dyDescent="0.25">
      <c r="A22" s="1">
        <v>9</v>
      </c>
      <c r="B22" s="6" t="s">
        <v>10</v>
      </c>
      <c r="C22" s="59" t="s">
        <v>143</v>
      </c>
      <c r="D22" s="3" t="s">
        <v>109</v>
      </c>
      <c r="E22" s="30">
        <v>20</v>
      </c>
      <c r="F22" s="5"/>
      <c r="G22" s="26">
        <f>E22*F22</f>
        <v>0</v>
      </c>
    </row>
    <row r="23" spans="1:7" x14ac:dyDescent="0.25">
      <c r="A23" s="1">
        <v>10</v>
      </c>
      <c r="B23" s="6" t="s">
        <v>12</v>
      </c>
      <c r="C23" s="59" t="s">
        <v>143</v>
      </c>
      <c r="D23" s="3" t="s">
        <v>109</v>
      </c>
      <c r="E23" s="30">
        <v>20</v>
      </c>
      <c r="F23" s="5"/>
      <c r="G23" s="26">
        <f>E23*F23</f>
        <v>0</v>
      </c>
    </row>
    <row r="24" spans="1:7" x14ac:dyDescent="0.25">
      <c r="A24" s="83" t="s">
        <v>13</v>
      </c>
      <c r="B24" s="84"/>
      <c r="C24" s="84"/>
      <c r="D24" s="84"/>
      <c r="E24" s="84"/>
      <c r="F24" s="84"/>
      <c r="G24" s="85"/>
    </row>
    <row r="25" spans="1:7" x14ac:dyDescent="0.25">
      <c r="A25" s="1">
        <v>11</v>
      </c>
      <c r="B25" s="7" t="s">
        <v>14</v>
      </c>
      <c r="C25" s="59" t="s">
        <v>143</v>
      </c>
      <c r="D25" s="3" t="s">
        <v>109</v>
      </c>
      <c r="E25" s="37">
        <v>5</v>
      </c>
      <c r="F25" s="5"/>
      <c r="G25" s="26">
        <f>E25*F25</f>
        <v>0</v>
      </c>
    </row>
    <row r="26" spans="1:7" x14ac:dyDescent="0.25">
      <c r="A26" s="83" t="s">
        <v>37</v>
      </c>
      <c r="B26" s="84"/>
      <c r="C26" s="84"/>
      <c r="D26" s="84"/>
      <c r="E26" s="84"/>
      <c r="F26" s="84"/>
      <c r="G26" s="85"/>
    </row>
    <row r="27" spans="1:7" s="56" customFormat="1" x14ac:dyDescent="0.25">
      <c r="A27" s="51">
        <v>12</v>
      </c>
      <c r="B27" s="18" t="s">
        <v>65</v>
      </c>
      <c r="C27" s="59" t="s">
        <v>143</v>
      </c>
      <c r="D27" s="47" t="s">
        <v>109</v>
      </c>
      <c r="E27" s="37">
        <v>10</v>
      </c>
      <c r="F27" s="20"/>
      <c r="G27" s="38">
        <f>E27*F27</f>
        <v>0</v>
      </c>
    </row>
    <row r="28" spans="1:7" s="56" customFormat="1" x14ac:dyDescent="0.25">
      <c r="A28" s="51">
        <v>13</v>
      </c>
      <c r="B28" s="18" t="s">
        <v>66</v>
      </c>
      <c r="C28" s="59" t="s">
        <v>143</v>
      </c>
      <c r="D28" s="47" t="s">
        <v>109</v>
      </c>
      <c r="E28" s="37">
        <v>10</v>
      </c>
      <c r="F28" s="20"/>
      <c r="G28" s="38">
        <f>E28*F28</f>
        <v>0</v>
      </c>
    </row>
    <row r="29" spans="1:7" s="56" customFormat="1" x14ac:dyDescent="0.25">
      <c r="A29" s="51">
        <v>14</v>
      </c>
      <c r="B29" s="18" t="s">
        <v>67</v>
      </c>
      <c r="C29" s="59" t="s">
        <v>143</v>
      </c>
      <c r="D29" s="47" t="s">
        <v>109</v>
      </c>
      <c r="E29" s="37">
        <v>20</v>
      </c>
      <c r="F29" s="20"/>
      <c r="G29" s="38">
        <f>E29*F29</f>
        <v>0</v>
      </c>
    </row>
    <row r="30" spans="1:7" s="56" customFormat="1" x14ac:dyDescent="0.25">
      <c r="A30" s="51">
        <v>15</v>
      </c>
      <c r="B30" s="18" t="s">
        <v>68</v>
      </c>
      <c r="C30" s="59" t="s">
        <v>143</v>
      </c>
      <c r="D30" s="47" t="s">
        <v>109</v>
      </c>
      <c r="E30" s="37">
        <v>30</v>
      </c>
      <c r="F30" s="20"/>
      <c r="G30" s="38">
        <f>E30*F30</f>
        <v>0</v>
      </c>
    </row>
    <row r="31" spans="1:7" s="56" customFormat="1" x14ac:dyDescent="0.25">
      <c r="A31" s="51">
        <v>16</v>
      </c>
      <c r="B31" s="18" t="s">
        <v>69</v>
      </c>
      <c r="C31" s="59" t="s">
        <v>143</v>
      </c>
      <c r="D31" s="47" t="s">
        <v>109</v>
      </c>
      <c r="E31" s="37">
        <v>30</v>
      </c>
      <c r="F31" s="20"/>
      <c r="G31" s="38">
        <f>E31*F31</f>
        <v>0</v>
      </c>
    </row>
    <row r="32" spans="1:7" x14ac:dyDescent="0.25">
      <c r="A32" s="86" t="s">
        <v>121</v>
      </c>
      <c r="B32" s="87"/>
      <c r="C32" s="87"/>
      <c r="D32" s="87"/>
      <c r="E32" s="87"/>
      <c r="F32" s="88"/>
      <c r="G32" s="39">
        <f>SUM(G7,G9,G11,G13,G15,G17,G19,G21,G22:G23,G25,G27:G31)</f>
        <v>0</v>
      </c>
    </row>
    <row r="33" spans="1:14" x14ac:dyDescent="0.25">
      <c r="A33" s="96" t="s">
        <v>125</v>
      </c>
      <c r="B33" s="97"/>
      <c r="C33" s="97"/>
      <c r="D33" s="97"/>
      <c r="E33" s="97"/>
      <c r="F33" s="97"/>
      <c r="G33" s="98"/>
    </row>
    <row r="34" spans="1:14" x14ac:dyDescent="0.25">
      <c r="A34" s="99"/>
      <c r="B34" s="100"/>
      <c r="C34" s="100"/>
      <c r="D34" s="100"/>
      <c r="E34" s="100"/>
      <c r="F34" s="100"/>
      <c r="G34" s="101"/>
    </row>
    <row r="35" spans="1:14" x14ac:dyDescent="0.25">
      <c r="A35" s="83" t="s">
        <v>122</v>
      </c>
      <c r="B35" s="84"/>
      <c r="C35" s="84"/>
      <c r="D35" s="84"/>
      <c r="E35" s="84"/>
      <c r="F35" s="84"/>
      <c r="G35" s="85"/>
    </row>
    <row r="36" spans="1:14" x14ac:dyDescent="0.25">
      <c r="A36" s="1">
        <v>1</v>
      </c>
      <c r="B36" s="6" t="s">
        <v>6</v>
      </c>
      <c r="C36" s="59"/>
      <c r="D36" s="3" t="s">
        <v>109</v>
      </c>
      <c r="E36" s="30">
        <v>80</v>
      </c>
      <c r="F36" s="9"/>
      <c r="G36" s="26">
        <f>E36*F36</f>
        <v>0</v>
      </c>
    </row>
    <row r="37" spans="1:14" x14ac:dyDescent="0.25">
      <c r="A37" s="1">
        <v>2</v>
      </c>
      <c r="B37" s="10" t="s">
        <v>77</v>
      </c>
      <c r="C37" s="11"/>
      <c r="D37" s="11" t="s">
        <v>109</v>
      </c>
      <c r="E37" s="30">
        <v>2</v>
      </c>
      <c r="F37" s="9"/>
      <c r="G37" s="26">
        <f>E37*F37</f>
        <v>0</v>
      </c>
    </row>
    <row r="38" spans="1:14" x14ac:dyDescent="0.25">
      <c r="A38" s="1">
        <v>3</v>
      </c>
      <c r="B38" s="8" t="s">
        <v>15</v>
      </c>
      <c r="C38" s="62"/>
      <c r="D38" s="3" t="s">
        <v>109</v>
      </c>
      <c r="E38" s="37">
        <v>60</v>
      </c>
      <c r="F38" s="5"/>
      <c r="G38" s="26">
        <f>E38*F38</f>
        <v>0</v>
      </c>
    </row>
    <row r="39" spans="1:14" ht="63" customHeight="1" x14ac:dyDescent="0.25">
      <c r="A39" s="104" t="s">
        <v>145</v>
      </c>
      <c r="B39" s="105"/>
      <c r="C39" s="59"/>
      <c r="D39" s="93"/>
      <c r="E39" s="94"/>
      <c r="F39" s="94"/>
      <c r="G39" s="95"/>
      <c r="I39" s="92"/>
      <c r="J39" s="92"/>
      <c r="K39" s="92"/>
      <c r="L39" s="92"/>
      <c r="M39" s="92"/>
      <c r="N39" s="92"/>
    </row>
    <row r="40" spans="1:14" x14ac:dyDescent="0.25">
      <c r="A40" s="83" t="s">
        <v>23</v>
      </c>
      <c r="B40" s="84"/>
      <c r="C40" s="84"/>
      <c r="D40" s="84"/>
      <c r="E40" s="84"/>
      <c r="F40" s="84"/>
      <c r="G40" s="85"/>
    </row>
    <row r="41" spans="1:14" x14ac:dyDescent="0.25">
      <c r="A41" s="1">
        <v>4</v>
      </c>
      <c r="B41" s="7" t="s">
        <v>24</v>
      </c>
      <c r="C41" s="59" t="s">
        <v>143</v>
      </c>
      <c r="D41" s="3" t="s">
        <v>109</v>
      </c>
      <c r="E41" s="30">
        <v>20</v>
      </c>
      <c r="F41" s="5"/>
      <c r="G41" s="26">
        <f>E41*F41</f>
        <v>0</v>
      </c>
    </row>
    <row r="42" spans="1:14" x14ac:dyDescent="0.25">
      <c r="A42" s="1">
        <v>5</v>
      </c>
      <c r="B42" s="7" t="s">
        <v>25</v>
      </c>
      <c r="C42" s="59" t="s">
        <v>143</v>
      </c>
      <c r="D42" s="3" t="s">
        <v>109</v>
      </c>
      <c r="E42" s="30">
        <v>5</v>
      </c>
      <c r="F42" s="5"/>
      <c r="G42" s="26">
        <f>E42*F42</f>
        <v>0</v>
      </c>
    </row>
    <row r="43" spans="1:14" x14ac:dyDescent="0.25">
      <c r="A43" s="1">
        <v>6</v>
      </c>
      <c r="B43" s="7" t="s">
        <v>26</v>
      </c>
      <c r="C43" s="59" t="s">
        <v>143</v>
      </c>
      <c r="D43" s="3" t="s">
        <v>109</v>
      </c>
      <c r="E43" s="30">
        <v>5</v>
      </c>
      <c r="F43" s="5"/>
      <c r="G43" s="26">
        <f>E43*F43</f>
        <v>0</v>
      </c>
    </row>
    <row r="44" spans="1:14" x14ac:dyDescent="0.25">
      <c r="A44" s="51">
        <v>7</v>
      </c>
      <c r="B44" s="52" t="s">
        <v>38</v>
      </c>
      <c r="C44" s="59" t="s">
        <v>143</v>
      </c>
      <c r="D44" s="53" t="s">
        <v>109</v>
      </c>
      <c r="E44" s="37">
        <v>5</v>
      </c>
      <c r="F44" s="20"/>
      <c r="G44" s="38">
        <f>E44*F44</f>
        <v>0</v>
      </c>
    </row>
    <row r="45" spans="1:14" ht="15" customHeight="1" x14ac:dyDescent="0.25">
      <c r="A45" s="51">
        <v>8</v>
      </c>
      <c r="B45" s="54" t="s">
        <v>39</v>
      </c>
      <c r="C45" s="59" t="s">
        <v>143</v>
      </c>
      <c r="D45" s="55" t="s">
        <v>109</v>
      </c>
      <c r="E45" s="37">
        <v>5</v>
      </c>
      <c r="F45" s="20"/>
      <c r="G45" s="38">
        <f>E45*F45</f>
        <v>0</v>
      </c>
    </row>
    <row r="46" spans="1:14" x14ac:dyDescent="0.25">
      <c r="A46" s="83" t="s">
        <v>27</v>
      </c>
      <c r="B46" s="84"/>
      <c r="C46" s="84"/>
      <c r="D46" s="84"/>
      <c r="E46" s="84"/>
      <c r="F46" s="84"/>
      <c r="G46" s="85"/>
    </row>
    <row r="47" spans="1:14" x14ac:dyDescent="0.25">
      <c r="A47" s="1">
        <v>9</v>
      </c>
      <c r="B47" s="6" t="s">
        <v>17</v>
      </c>
      <c r="C47" s="59"/>
      <c r="D47" s="3" t="s">
        <v>109</v>
      </c>
      <c r="E47" s="30">
        <v>10</v>
      </c>
      <c r="F47" s="5"/>
      <c r="G47" s="26">
        <f>E47*F47</f>
        <v>0</v>
      </c>
    </row>
    <row r="48" spans="1:14" x14ac:dyDescent="0.25">
      <c r="A48" s="1">
        <v>10</v>
      </c>
      <c r="B48" s="6" t="s">
        <v>18</v>
      </c>
      <c r="C48" s="59"/>
      <c r="D48" s="3" t="s">
        <v>109</v>
      </c>
      <c r="E48" s="30">
        <v>10</v>
      </c>
      <c r="F48" s="5"/>
      <c r="G48" s="26">
        <f>E48*F48</f>
        <v>0</v>
      </c>
    </row>
    <row r="49" spans="1:15" x14ac:dyDescent="0.25">
      <c r="A49" s="1">
        <v>11</v>
      </c>
      <c r="B49" s="6" t="s">
        <v>19</v>
      </c>
      <c r="C49" s="59"/>
      <c r="D49" s="3" t="s">
        <v>109</v>
      </c>
      <c r="E49" s="30">
        <v>10</v>
      </c>
      <c r="F49" s="5"/>
      <c r="G49" s="26">
        <f>E49*F49</f>
        <v>0</v>
      </c>
    </row>
    <row r="50" spans="1:15" x14ac:dyDescent="0.25">
      <c r="A50" s="102"/>
      <c r="B50" s="103"/>
      <c r="C50" s="59"/>
      <c r="D50" s="93"/>
      <c r="E50" s="94"/>
      <c r="F50" s="94"/>
      <c r="G50" s="95"/>
      <c r="I50" s="92"/>
      <c r="J50" s="92"/>
      <c r="K50" s="92"/>
      <c r="L50" s="92"/>
      <c r="M50" s="92"/>
      <c r="N50" s="92"/>
      <c r="O50" s="92"/>
    </row>
    <row r="51" spans="1:15" x14ac:dyDescent="0.25">
      <c r="A51" s="106" t="s">
        <v>20</v>
      </c>
      <c r="B51" s="106"/>
      <c r="C51" s="106"/>
      <c r="D51" s="106"/>
      <c r="E51" s="106"/>
      <c r="F51" s="106"/>
      <c r="G51" s="106"/>
    </row>
    <row r="52" spans="1:15" x14ac:dyDescent="0.25">
      <c r="A52" s="1">
        <v>12</v>
      </c>
      <c r="B52" s="6" t="s">
        <v>21</v>
      </c>
      <c r="C52" s="59"/>
      <c r="D52" s="49" t="s">
        <v>109</v>
      </c>
      <c r="E52" s="30">
        <v>10</v>
      </c>
      <c r="F52" s="48"/>
      <c r="G52" s="26">
        <f t="shared" ref="G52:G58" si="0">E52*F52</f>
        <v>0</v>
      </c>
    </row>
    <row r="53" spans="1:15" x14ac:dyDescent="0.25">
      <c r="A53" s="1">
        <v>13</v>
      </c>
      <c r="B53" s="6" t="s">
        <v>22</v>
      </c>
      <c r="C53" s="59"/>
      <c r="D53" s="49" t="s">
        <v>109</v>
      </c>
      <c r="E53" s="30">
        <v>10</v>
      </c>
      <c r="F53" s="48"/>
      <c r="G53" s="26">
        <f t="shared" si="0"/>
        <v>0</v>
      </c>
    </row>
    <row r="54" spans="1:15" s="56" customFormat="1" x14ac:dyDescent="0.25">
      <c r="A54" s="51">
        <v>14</v>
      </c>
      <c r="B54" s="18" t="s">
        <v>28</v>
      </c>
      <c r="C54" s="58"/>
      <c r="D54" s="50" t="s">
        <v>109</v>
      </c>
      <c r="E54" s="53">
        <v>30</v>
      </c>
      <c r="F54" s="20"/>
      <c r="G54" s="38">
        <f t="shared" si="0"/>
        <v>0</v>
      </c>
    </row>
    <row r="55" spans="1:15" x14ac:dyDescent="0.25">
      <c r="A55" s="1">
        <v>15</v>
      </c>
      <c r="B55" s="34" t="s">
        <v>60</v>
      </c>
      <c r="C55" s="59"/>
      <c r="D55" s="30" t="s">
        <v>109</v>
      </c>
      <c r="E55" s="30">
        <v>10</v>
      </c>
      <c r="F55" s="48"/>
      <c r="G55" s="26">
        <f t="shared" si="0"/>
        <v>0</v>
      </c>
    </row>
    <row r="56" spans="1:15" x14ac:dyDescent="0.25">
      <c r="A56" s="1">
        <v>16</v>
      </c>
      <c r="B56" s="34" t="s">
        <v>61</v>
      </c>
      <c r="C56" s="59"/>
      <c r="D56" s="30" t="s">
        <v>109</v>
      </c>
      <c r="E56" s="30">
        <v>10</v>
      </c>
      <c r="F56" s="48"/>
      <c r="G56" s="26">
        <f t="shared" si="0"/>
        <v>0</v>
      </c>
    </row>
    <row r="57" spans="1:15" x14ac:dyDescent="0.25">
      <c r="A57" s="1">
        <v>17</v>
      </c>
      <c r="B57" s="6" t="s">
        <v>62</v>
      </c>
      <c r="C57" s="59"/>
      <c r="D57" s="49" t="s">
        <v>109</v>
      </c>
      <c r="E57" s="30">
        <v>20</v>
      </c>
      <c r="F57" s="48"/>
      <c r="G57" s="26">
        <f t="shared" si="0"/>
        <v>0</v>
      </c>
    </row>
    <row r="58" spans="1:15" x14ac:dyDescent="0.25">
      <c r="A58" s="1">
        <v>18</v>
      </c>
      <c r="B58" s="63" t="s">
        <v>76</v>
      </c>
      <c r="C58" s="59" t="s">
        <v>141</v>
      </c>
      <c r="D58" s="64" t="s">
        <v>109</v>
      </c>
      <c r="E58" s="30">
        <v>10</v>
      </c>
      <c r="F58" s="48"/>
      <c r="G58" s="26">
        <f t="shared" si="0"/>
        <v>0</v>
      </c>
    </row>
    <row r="59" spans="1:15" x14ac:dyDescent="0.25">
      <c r="A59" s="83" t="s">
        <v>8</v>
      </c>
      <c r="B59" s="84"/>
      <c r="C59" s="84"/>
      <c r="D59" s="84"/>
      <c r="E59" s="84"/>
      <c r="F59" s="84"/>
      <c r="G59" s="85"/>
    </row>
    <row r="60" spans="1:15" x14ac:dyDescent="0.25">
      <c r="A60" s="1">
        <v>19</v>
      </c>
      <c r="B60" s="6" t="s">
        <v>35</v>
      </c>
      <c r="C60" s="59"/>
      <c r="D60" s="3" t="s">
        <v>110</v>
      </c>
      <c r="E60" s="30">
        <v>5000</v>
      </c>
      <c r="F60" s="5"/>
      <c r="G60" s="26">
        <f>E60*F60</f>
        <v>0</v>
      </c>
    </row>
    <row r="61" spans="1:15" x14ac:dyDescent="0.25">
      <c r="A61" s="1">
        <v>20</v>
      </c>
      <c r="B61" s="6" t="s">
        <v>34</v>
      </c>
      <c r="C61" s="59"/>
      <c r="D61" s="3" t="s">
        <v>110</v>
      </c>
      <c r="E61" s="30">
        <v>2000</v>
      </c>
      <c r="F61" s="5"/>
      <c r="G61" s="26">
        <f>E61*F61</f>
        <v>0</v>
      </c>
    </row>
    <row r="62" spans="1:15" x14ac:dyDescent="0.25">
      <c r="A62" s="1">
        <v>21</v>
      </c>
      <c r="B62" s="6" t="s">
        <v>33</v>
      </c>
      <c r="C62" s="59"/>
      <c r="D62" s="3" t="s">
        <v>110</v>
      </c>
      <c r="E62" s="30">
        <v>1000</v>
      </c>
      <c r="F62" s="5"/>
      <c r="G62" s="26">
        <f>F62</f>
        <v>0</v>
      </c>
    </row>
    <row r="63" spans="1:15" x14ac:dyDescent="0.25">
      <c r="A63" s="1">
        <v>22</v>
      </c>
      <c r="B63" s="6" t="s">
        <v>70</v>
      </c>
      <c r="C63" s="59"/>
      <c r="D63" s="3" t="s">
        <v>110</v>
      </c>
      <c r="E63" s="30">
        <v>1000</v>
      </c>
      <c r="F63" s="5"/>
      <c r="G63" s="26">
        <f>E63*F63</f>
        <v>0</v>
      </c>
    </row>
    <row r="64" spans="1:15" x14ac:dyDescent="0.25">
      <c r="A64" s="1">
        <v>23</v>
      </c>
      <c r="B64" s="34" t="s">
        <v>50</v>
      </c>
      <c r="C64" s="59"/>
      <c r="D64" s="30" t="s">
        <v>110</v>
      </c>
      <c r="E64" s="30">
        <v>2500</v>
      </c>
      <c r="F64" s="5"/>
      <c r="G64" s="26">
        <f>F64</f>
        <v>0</v>
      </c>
    </row>
    <row r="65" spans="1:7" ht="31.5" x14ac:dyDescent="0.25">
      <c r="A65" s="1">
        <v>24</v>
      </c>
      <c r="B65" s="6" t="s">
        <v>71</v>
      </c>
      <c r="C65" s="59"/>
      <c r="D65" s="3" t="s">
        <v>110</v>
      </c>
      <c r="E65" s="30">
        <v>2000</v>
      </c>
      <c r="F65" s="5"/>
      <c r="G65" s="26">
        <f>E65*F65</f>
        <v>0</v>
      </c>
    </row>
    <row r="66" spans="1:7" x14ac:dyDescent="0.25">
      <c r="A66" s="1">
        <v>25</v>
      </c>
      <c r="B66" s="12" t="s">
        <v>78</v>
      </c>
      <c r="C66" s="13"/>
      <c r="D66" s="13" t="s">
        <v>110</v>
      </c>
      <c r="E66" s="30">
        <v>3000</v>
      </c>
      <c r="F66" s="5"/>
      <c r="G66" s="26">
        <f>E66*F66</f>
        <v>0</v>
      </c>
    </row>
    <row r="67" spans="1:7" ht="31.5" x14ac:dyDescent="0.25">
      <c r="A67" s="1">
        <v>26</v>
      </c>
      <c r="B67" s="14" t="s">
        <v>79</v>
      </c>
      <c r="C67" s="15"/>
      <c r="D67" s="15" t="s">
        <v>110</v>
      </c>
      <c r="E67" s="30">
        <v>300</v>
      </c>
      <c r="F67" s="5"/>
      <c r="G67" s="26">
        <f>E67*F67</f>
        <v>0</v>
      </c>
    </row>
    <row r="68" spans="1:7" x14ac:dyDescent="0.25">
      <c r="A68" s="89" t="s">
        <v>97</v>
      </c>
      <c r="B68" s="90"/>
      <c r="C68" s="90"/>
      <c r="D68" s="90"/>
      <c r="E68" s="90"/>
      <c r="F68" s="90"/>
      <c r="G68" s="91"/>
    </row>
    <row r="69" spans="1:7" x14ac:dyDescent="0.25">
      <c r="A69" s="1">
        <v>27</v>
      </c>
      <c r="B69" s="35" t="s">
        <v>98</v>
      </c>
      <c r="C69" s="36"/>
      <c r="D69" s="36" t="s">
        <v>110</v>
      </c>
      <c r="E69" s="30">
        <v>1000</v>
      </c>
      <c r="F69" s="5"/>
      <c r="G69" s="26">
        <f t="shared" ref="G69:G79" si="1">E69*F69</f>
        <v>0</v>
      </c>
    </row>
    <row r="70" spans="1:7" x14ac:dyDescent="0.25">
      <c r="A70" s="1">
        <v>28</v>
      </c>
      <c r="B70" s="12" t="s">
        <v>99</v>
      </c>
      <c r="C70" s="13"/>
      <c r="D70" s="13" t="s">
        <v>110</v>
      </c>
      <c r="E70" s="30">
        <v>2000</v>
      </c>
      <c r="F70" s="5"/>
      <c r="G70" s="26">
        <f t="shared" si="1"/>
        <v>0</v>
      </c>
    </row>
    <row r="71" spans="1:7" x14ac:dyDescent="0.25">
      <c r="A71" s="1">
        <v>29</v>
      </c>
      <c r="B71" s="12" t="s">
        <v>100</v>
      </c>
      <c r="C71" s="13"/>
      <c r="D71" s="13" t="s">
        <v>109</v>
      </c>
      <c r="E71" s="30">
        <v>50</v>
      </c>
      <c r="F71" s="5"/>
      <c r="G71" s="26">
        <f t="shared" si="1"/>
        <v>0</v>
      </c>
    </row>
    <row r="72" spans="1:7" x14ac:dyDescent="0.25">
      <c r="A72" s="1">
        <v>30</v>
      </c>
      <c r="B72" s="12" t="s">
        <v>112</v>
      </c>
      <c r="C72" s="13"/>
      <c r="D72" s="13" t="s">
        <v>109</v>
      </c>
      <c r="E72" s="30">
        <v>30</v>
      </c>
      <c r="F72" s="5"/>
      <c r="G72" s="26">
        <f t="shared" si="1"/>
        <v>0</v>
      </c>
    </row>
    <row r="73" spans="1:7" x14ac:dyDescent="0.25">
      <c r="A73" s="1">
        <v>31</v>
      </c>
      <c r="B73" s="12" t="s">
        <v>101</v>
      </c>
      <c r="C73" s="13"/>
      <c r="D73" s="13" t="s">
        <v>109</v>
      </c>
      <c r="E73" s="30">
        <v>100</v>
      </c>
      <c r="F73" s="5"/>
      <c r="G73" s="26">
        <f t="shared" si="1"/>
        <v>0</v>
      </c>
    </row>
    <row r="74" spans="1:7" x14ac:dyDescent="0.25">
      <c r="A74" s="1">
        <v>32</v>
      </c>
      <c r="B74" s="12" t="s">
        <v>102</v>
      </c>
      <c r="C74" s="13"/>
      <c r="D74" s="13" t="s">
        <v>109</v>
      </c>
      <c r="E74" s="30">
        <v>50</v>
      </c>
      <c r="F74" s="5"/>
      <c r="G74" s="26">
        <f t="shared" si="1"/>
        <v>0</v>
      </c>
    </row>
    <row r="75" spans="1:7" x14ac:dyDescent="0.25">
      <c r="A75" s="1">
        <v>33</v>
      </c>
      <c r="B75" s="12" t="s">
        <v>103</v>
      </c>
      <c r="C75" s="13"/>
      <c r="D75" s="13" t="s">
        <v>109</v>
      </c>
      <c r="E75" s="30">
        <v>50</v>
      </c>
      <c r="F75" s="5"/>
      <c r="G75" s="26">
        <f t="shared" si="1"/>
        <v>0</v>
      </c>
    </row>
    <row r="76" spans="1:7" x14ac:dyDescent="0.25">
      <c r="A76" s="1">
        <v>34</v>
      </c>
      <c r="B76" s="12" t="s">
        <v>104</v>
      </c>
      <c r="C76" s="13"/>
      <c r="D76" s="13" t="s">
        <v>109</v>
      </c>
      <c r="E76" s="30">
        <v>20</v>
      </c>
      <c r="F76" s="5"/>
      <c r="G76" s="26">
        <f t="shared" si="1"/>
        <v>0</v>
      </c>
    </row>
    <row r="77" spans="1:7" x14ac:dyDescent="0.25">
      <c r="A77" s="1">
        <v>35</v>
      </c>
      <c r="B77" s="16" t="s">
        <v>105</v>
      </c>
      <c r="C77" s="17"/>
      <c r="D77" s="17" t="s">
        <v>109</v>
      </c>
      <c r="E77" s="30">
        <v>5</v>
      </c>
      <c r="F77" s="5"/>
      <c r="G77" s="26">
        <f t="shared" si="1"/>
        <v>0</v>
      </c>
    </row>
    <row r="78" spans="1:7" x14ac:dyDescent="0.25">
      <c r="A78" s="1">
        <v>36</v>
      </c>
      <c r="B78" s="16" t="s">
        <v>106</v>
      </c>
      <c r="C78" s="17"/>
      <c r="D78" s="17" t="s">
        <v>109</v>
      </c>
      <c r="E78" s="30">
        <v>1</v>
      </c>
      <c r="F78" s="5"/>
      <c r="G78" s="26">
        <f t="shared" si="1"/>
        <v>0</v>
      </c>
    </row>
    <row r="79" spans="1:7" x14ac:dyDescent="0.25">
      <c r="A79" s="1">
        <v>37</v>
      </c>
      <c r="B79" s="16" t="s">
        <v>107</v>
      </c>
      <c r="C79" s="17"/>
      <c r="D79" s="17" t="s">
        <v>109</v>
      </c>
      <c r="E79" s="30">
        <v>30</v>
      </c>
      <c r="F79" s="5"/>
      <c r="G79" s="26">
        <f t="shared" si="1"/>
        <v>0</v>
      </c>
    </row>
    <row r="80" spans="1:7" x14ac:dyDescent="0.25">
      <c r="A80" s="83" t="s">
        <v>9</v>
      </c>
      <c r="B80" s="84"/>
      <c r="C80" s="84"/>
      <c r="D80" s="84"/>
      <c r="E80" s="84"/>
      <c r="F80" s="84"/>
      <c r="G80" s="85"/>
    </row>
    <row r="81" spans="1:7" x14ac:dyDescent="0.25">
      <c r="A81" s="1">
        <v>38</v>
      </c>
      <c r="B81" s="18" t="s">
        <v>58</v>
      </c>
      <c r="C81" s="58"/>
      <c r="D81" s="19" t="s">
        <v>110</v>
      </c>
      <c r="E81" s="37">
        <v>100</v>
      </c>
      <c r="F81" s="20"/>
      <c r="G81" s="38">
        <f>E81*F81</f>
        <v>0</v>
      </c>
    </row>
    <row r="82" spans="1:7" x14ac:dyDescent="0.25">
      <c r="A82" s="1">
        <v>39</v>
      </c>
      <c r="B82" s="18" t="s">
        <v>56</v>
      </c>
      <c r="C82" s="58"/>
      <c r="D82" s="19" t="s">
        <v>110</v>
      </c>
      <c r="E82" s="37">
        <v>100</v>
      </c>
      <c r="F82" s="20"/>
      <c r="G82" s="38">
        <f>E82*F82</f>
        <v>0</v>
      </c>
    </row>
    <row r="83" spans="1:7" x14ac:dyDescent="0.25">
      <c r="A83" s="1">
        <v>40</v>
      </c>
      <c r="B83" s="18" t="s">
        <v>57</v>
      </c>
      <c r="C83" s="58"/>
      <c r="D83" s="19" t="s">
        <v>110</v>
      </c>
      <c r="E83" s="37">
        <v>100</v>
      </c>
      <c r="F83" s="20"/>
      <c r="G83" s="38">
        <f>E83*F83</f>
        <v>0</v>
      </c>
    </row>
    <row r="84" spans="1:7" x14ac:dyDescent="0.25">
      <c r="A84" s="1">
        <v>41</v>
      </c>
      <c r="B84" s="18" t="s">
        <v>55</v>
      </c>
      <c r="C84" s="58"/>
      <c r="D84" s="19" t="s">
        <v>110</v>
      </c>
      <c r="E84" s="37">
        <v>200</v>
      </c>
      <c r="F84" s="20"/>
      <c r="G84" s="38">
        <f>E84*F84</f>
        <v>0</v>
      </c>
    </row>
    <row r="85" spans="1:7" x14ac:dyDescent="0.25">
      <c r="A85" s="83" t="s">
        <v>54</v>
      </c>
      <c r="B85" s="84"/>
      <c r="C85" s="84"/>
      <c r="D85" s="84"/>
      <c r="E85" s="84"/>
      <c r="F85" s="84"/>
      <c r="G85" s="85"/>
    </row>
    <row r="86" spans="1:7" x14ac:dyDescent="0.25">
      <c r="A86" s="1">
        <v>42</v>
      </c>
      <c r="B86" s="7" t="s">
        <v>59</v>
      </c>
      <c r="C86" s="59"/>
      <c r="D86" s="3" t="s">
        <v>111</v>
      </c>
      <c r="E86" s="30">
        <v>10</v>
      </c>
      <c r="F86" s="5"/>
      <c r="G86" s="26">
        <f>E86*F86</f>
        <v>0</v>
      </c>
    </row>
    <row r="87" spans="1:7" x14ac:dyDescent="0.25">
      <c r="A87" s="1">
        <v>43</v>
      </c>
      <c r="B87" s="7" t="s">
        <v>72</v>
      </c>
      <c r="C87" s="59"/>
      <c r="D87" s="3" t="s">
        <v>108</v>
      </c>
      <c r="E87" s="30">
        <v>1.75</v>
      </c>
      <c r="F87" s="5"/>
      <c r="G87" s="26">
        <f>E87*F87</f>
        <v>0</v>
      </c>
    </row>
    <row r="88" spans="1:7" x14ac:dyDescent="0.25">
      <c r="A88" s="83" t="s">
        <v>29</v>
      </c>
      <c r="B88" s="84"/>
      <c r="C88" s="84"/>
      <c r="D88" s="84"/>
      <c r="E88" s="84"/>
      <c r="F88" s="84"/>
      <c r="G88" s="85"/>
    </row>
    <row r="89" spans="1:7" x14ac:dyDescent="0.25">
      <c r="A89" s="1">
        <v>44</v>
      </c>
      <c r="B89" s="7" t="s">
        <v>36</v>
      </c>
      <c r="C89" s="59"/>
      <c r="D89" s="3" t="s">
        <v>109</v>
      </c>
      <c r="E89" s="30">
        <v>30</v>
      </c>
      <c r="F89" s="5"/>
      <c r="G89" s="26">
        <f>E89*F89</f>
        <v>0</v>
      </c>
    </row>
    <row r="90" spans="1:7" x14ac:dyDescent="0.25">
      <c r="A90" s="1">
        <v>45</v>
      </c>
      <c r="B90" s="7" t="s">
        <v>30</v>
      </c>
      <c r="C90" s="59"/>
      <c r="D90" s="3" t="s">
        <v>109</v>
      </c>
      <c r="E90" s="30">
        <v>10</v>
      </c>
      <c r="F90" s="5"/>
      <c r="G90" s="26">
        <f>E90*F90</f>
        <v>0</v>
      </c>
    </row>
    <row r="91" spans="1:7" x14ac:dyDescent="0.25">
      <c r="A91" s="1">
        <v>46</v>
      </c>
      <c r="B91" s="7" t="s">
        <v>31</v>
      </c>
      <c r="C91" s="59"/>
      <c r="D91" s="3" t="s">
        <v>109</v>
      </c>
      <c r="E91" s="30">
        <v>5</v>
      </c>
      <c r="F91" s="5"/>
      <c r="G91" s="26">
        <f>E91*F91</f>
        <v>0</v>
      </c>
    </row>
    <row r="92" spans="1:7" x14ac:dyDescent="0.25">
      <c r="A92" s="1">
        <v>47</v>
      </c>
      <c r="B92" s="7" t="s">
        <v>32</v>
      </c>
      <c r="C92" s="59"/>
      <c r="D92" s="3" t="s">
        <v>109</v>
      </c>
      <c r="E92" s="30">
        <v>5</v>
      </c>
      <c r="F92" s="21"/>
      <c r="G92" s="26">
        <f>E92*F92</f>
        <v>0</v>
      </c>
    </row>
    <row r="93" spans="1:7" x14ac:dyDescent="0.25">
      <c r="A93" s="86" t="s">
        <v>121</v>
      </c>
      <c r="B93" s="87"/>
      <c r="C93" s="87"/>
      <c r="D93" s="87"/>
      <c r="E93" s="87"/>
      <c r="F93" s="88"/>
      <c r="G93" s="39">
        <f>SUM(G21:G23,G25,G36:G38,G41:G45,G47:G49,G52:G58,G27:G31,G60:G67,G69:G79,G81:G84,G86:G87,G89:G92)</f>
        <v>0</v>
      </c>
    </row>
    <row r="94" spans="1:7" x14ac:dyDescent="0.25">
      <c r="A94" s="77" t="s">
        <v>123</v>
      </c>
      <c r="B94" s="78"/>
      <c r="C94" s="78"/>
      <c r="D94" s="78"/>
      <c r="E94" s="78"/>
      <c r="F94" s="78"/>
      <c r="G94" s="79"/>
    </row>
    <row r="95" spans="1:7" x14ac:dyDescent="0.25">
      <c r="A95" s="80"/>
      <c r="B95" s="81"/>
      <c r="C95" s="81"/>
      <c r="D95" s="81"/>
      <c r="E95" s="81"/>
      <c r="F95" s="81"/>
      <c r="G95" s="82"/>
    </row>
    <row r="96" spans="1:7" x14ac:dyDescent="0.25">
      <c r="A96" s="1">
        <v>1</v>
      </c>
      <c r="B96" s="40" t="s">
        <v>40</v>
      </c>
      <c r="C96" s="59" t="s">
        <v>143</v>
      </c>
      <c r="D96" s="41" t="s">
        <v>109</v>
      </c>
      <c r="E96" s="30">
        <v>15</v>
      </c>
      <c r="F96" s="5"/>
      <c r="G96" s="26">
        <f t="shared" ref="G96:G113" si="2">E96*F96</f>
        <v>0</v>
      </c>
    </row>
    <row r="97" spans="1:7" x14ac:dyDescent="0.25">
      <c r="A97" s="1">
        <v>2</v>
      </c>
      <c r="B97" s="34" t="s">
        <v>41</v>
      </c>
      <c r="C97" s="59" t="s">
        <v>143</v>
      </c>
      <c r="D97" s="30" t="s">
        <v>109</v>
      </c>
      <c r="E97" s="30">
        <v>10</v>
      </c>
      <c r="F97" s="5"/>
      <c r="G97" s="26">
        <f t="shared" si="2"/>
        <v>0</v>
      </c>
    </row>
    <row r="98" spans="1:7" x14ac:dyDescent="0.25">
      <c r="A98" s="1">
        <v>3</v>
      </c>
      <c r="B98" s="34" t="s">
        <v>42</v>
      </c>
      <c r="C98" s="59" t="s">
        <v>143</v>
      </c>
      <c r="D98" s="30" t="s">
        <v>109</v>
      </c>
      <c r="E98" s="30">
        <v>10</v>
      </c>
      <c r="F98" s="5"/>
      <c r="G98" s="26">
        <f t="shared" si="2"/>
        <v>0</v>
      </c>
    </row>
    <row r="99" spans="1:7" x14ac:dyDescent="0.25">
      <c r="A99" s="1">
        <v>4</v>
      </c>
      <c r="B99" s="34" t="s">
        <v>43</v>
      </c>
      <c r="C99" s="59" t="s">
        <v>143</v>
      </c>
      <c r="D99" s="30" t="s">
        <v>109</v>
      </c>
      <c r="E99" s="30">
        <v>2</v>
      </c>
      <c r="F99" s="5"/>
      <c r="G99" s="26">
        <f t="shared" si="2"/>
        <v>0</v>
      </c>
    </row>
    <row r="100" spans="1:7" x14ac:dyDescent="0.25">
      <c r="A100" s="1">
        <v>5</v>
      </c>
      <c r="B100" s="34" t="s">
        <v>44</v>
      </c>
      <c r="C100" s="59" t="s">
        <v>143</v>
      </c>
      <c r="D100" s="30" t="s">
        <v>109</v>
      </c>
      <c r="E100" s="30">
        <v>100</v>
      </c>
      <c r="F100" s="5"/>
      <c r="G100" s="26">
        <f t="shared" si="2"/>
        <v>0</v>
      </c>
    </row>
    <row r="101" spans="1:7" x14ac:dyDescent="0.25">
      <c r="A101" s="1">
        <v>6</v>
      </c>
      <c r="B101" s="34" t="s">
        <v>45</v>
      </c>
      <c r="C101" s="59" t="s">
        <v>143</v>
      </c>
      <c r="D101" s="30" t="s">
        <v>109</v>
      </c>
      <c r="E101" s="30">
        <v>25</v>
      </c>
      <c r="F101" s="5"/>
      <c r="G101" s="26">
        <f t="shared" si="2"/>
        <v>0</v>
      </c>
    </row>
    <row r="102" spans="1:7" x14ac:dyDescent="0.25">
      <c r="A102" s="1">
        <v>7</v>
      </c>
      <c r="B102" s="34" t="s">
        <v>46</v>
      </c>
      <c r="C102" s="59" t="s">
        <v>143</v>
      </c>
      <c r="D102" s="30" t="s">
        <v>109</v>
      </c>
      <c r="E102" s="30">
        <v>10</v>
      </c>
      <c r="F102" s="5"/>
      <c r="G102" s="26">
        <f t="shared" si="2"/>
        <v>0</v>
      </c>
    </row>
    <row r="103" spans="1:7" x14ac:dyDescent="0.25">
      <c r="A103" s="1">
        <v>8</v>
      </c>
      <c r="B103" s="34" t="s">
        <v>47</v>
      </c>
      <c r="C103" s="59" t="s">
        <v>143</v>
      </c>
      <c r="D103" s="30" t="s">
        <v>109</v>
      </c>
      <c r="E103" s="30">
        <v>30</v>
      </c>
      <c r="F103" s="5"/>
      <c r="G103" s="26">
        <f t="shared" si="2"/>
        <v>0</v>
      </c>
    </row>
    <row r="104" spans="1:7" x14ac:dyDescent="0.25">
      <c r="A104" s="1">
        <v>9</v>
      </c>
      <c r="B104" s="34" t="s">
        <v>73</v>
      </c>
      <c r="C104" s="59"/>
      <c r="D104" s="30" t="s">
        <v>109</v>
      </c>
      <c r="E104" s="30">
        <v>20</v>
      </c>
      <c r="F104" s="26"/>
      <c r="G104" s="26">
        <f t="shared" si="2"/>
        <v>0</v>
      </c>
    </row>
    <row r="105" spans="1:7" x14ac:dyDescent="0.25">
      <c r="A105" s="1">
        <v>10</v>
      </c>
      <c r="B105" s="34" t="s">
        <v>53</v>
      </c>
      <c r="C105" s="59"/>
      <c r="D105" s="30" t="s">
        <v>109</v>
      </c>
      <c r="E105" s="30">
        <v>20</v>
      </c>
      <c r="F105" s="26"/>
      <c r="G105" s="26">
        <f t="shared" si="2"/>
        <v>0</v>
      </c>
    </row>
    <row r="106" spans="1:7" x14ac:dyDescent="0.25">
      <c r="A106" s="1">
        <v>11</v>
      </c>
      <c r="B106" s="34" t="s">
        <v>48</v>
      </c>
      <c r="C106" s="59"/>
      <c r="D106" s="30" t="s">
        <v>109</v>
      </c>
      <c r="E106" s="30">
        <v>100</v>
      </c>
      <c r="F106" s="26"/>
      <c r="G106" s="26">
        <f t="shared" si="2"/>
        <v>0</v>
      </c>
    </row>
    <row r="107" spans="1:7" x14ac:dyDescent="0.25">
      <c r="A107" s="1">
        <v>12</v>
      </c>
      <c r="B107" s="34" t="s">
        <v>49</v>
      </c>
      <c r="C107" s="59"/>
      <c r="D107" s="30" t="s">
        <v>109</v>
      </c>
      <c r="E107" s="30">
        <v>20</v>
      </c>
      <c r="F107" s="26"/>
      <c r="G107" s="26">
        <f t="shared" si="2"/>
        <v>0</v>
      </c>
    </row>
    <row r="108" spans="1:7" x14ac:dyDescent="0.25">
      <c r="A108" s="1">
        <v>13</v>
      </c>
      <c r="B108" s="34" t="s">
        <v>74</v>
      </c>
      <c r="C108" s="59"/>
      <c r="D108" s="30" t="s">
        <v>109</v>
      </c>
      <c r="E108" s="30">
        <v>50</v>
      </c>
      <c r="F108" s="26"/>
      <c r="G108" s="26">
        <f t="shared" si="2"/>
        <v>0</v>
      </c>
    </row>
    <row r="109" spans="1:7" x14ac:dyDescent="0.25">
      <c r="A109" s="1">
        <v>14</v>
      </c>
      <c r="B109" s="34" t="s">
        <v>64</v>
      </c>
      <c r="C109" s="59"/>
      <c r="D109" s="30" t="s">
        <v>109</v>
      </c>
      <c r="E109" s="30">
        <v>200</v>
      </c>
      <c r="F109" s="26"/>
      <c r="G109" s="26">
        <f t="shared" si="2"/>
        <v>0</v>
      </c>
    </row>
    <row r="110" spans="1:7" x14ac:dyDescent="0.25">
      <c r="A110" s="1">
        <v>15</v>
      </c>
      <c r="B110" s="34" t="s">
        <v>63</v>
      </c>
      <c r="C110" s="59"/>
      <c r="D110" s="30" t="s">
        <v>109</v>
      </c>
      <c r="E110" s="30">
        <v>20</v>
      </c>
      <c r="F110" s="26"/>
      <c r="G110" s="26">
        <f t="shared" si="2"/>
        <v>0</v>
      </c>
    </row>
    <row r="111" spans="1:7" x14ac:dyDescent="0.25">
      <c r="A111" s="1">
        <v>16</v>
      </c>
      <c r="B111" s="34" t="s">
        <v>52</v>
      </c>
      <c r="C111" s="59"/>
      <c r="D111" s="30" t="s">
        <v>109</v>
      </c>
      <c r="E111" s="30">
        <v>20</v>
      </c>
      <c r="F111" s="26"/>
      <c r="G111" s="26">
        <f t="shared" si="2"/>
        <v>0</v>
      </c>
    </row>
    <row r="112" spans="1:7" x14ac:dyDescent="0.25">
      <c r="A112" s="1">
        <v>17</v>
      </c>
      <c r="B112" s="34" t="s">
        <v>51</v>
      </c>
      <c r="C112" s="59"/>
      <c r="D112" s="30" t="s">
        <v>109</v>
      </c>
      <c r="E112" s="30">
        <v>10</v>
      </c>
      <c r="F112" s="26"/>
      <c r="G112" s="26">
        <f t="shared" si="2"/>
        <v>0</v>
      </c>
    </row>
    <row r="113" spans="1:7" x14ac:dyDescent="0.25">
      <c r="A113" s="1">
        <v>18</v>
      </c>
      <c r="B113" s="34" t="s">
        <v>75</v>
      </c>
      <c r="C113" s="59"/>
      <c r="D113" s="30" t="s">
        <v>109</v>
      </c>
      <c r="E113" s="30">
        <v>20</v>
      </c>
      <c r="F113" s="26"/>
      <c r="G113" s="26">
        <f t="shared" si="2"/>
        <v>0</v>
      </c>
    </row>
    <row r="114" spans="1:7" s="56" customFormat="1" x14ac:dyDescent="0.25">
      <c r="A114" s="51">
        <v>19</v>
      </c>
      <c r="B114" s="60" t="s">
        <v>131</v>
      </c>
      <c r="C114" s="59" t="s">
        <v>143</v>
      </c>
      <c r="D114" s="61" t="s">
        <v>109</v>
      </c>
      <c r="E114" s="37">
        <v>1</v>
      </c>
      <c r="F114" s="38"/>
      <c r="G114" s="38">
        <f t="shared" ref="G114:G121" si="3">E114*F114</f>
        <v>0</v>
      </c>
    </row>
    <row r="115" spans="1:7" s="56" customFormat="1" x14ac:dyDescent="0.25">
      <c r="A115" s="51">
        <v>20</v>
      </c>
      <c r="B115" s="60" t="s">
        <v>132</v>
      </c>
      <c r="C115" s="59" t="s">
        <v>143</v>
      </c>
      <c r="D115" s="61" t="s">
        <v>109</v>
      </c>
      <c r="E115" s="37">
        <v>10</v>
      </c>
      <c r="F115" s="38"/>
      <c r="G115" s="38">
        <f t="shared" si="3"/>
        <v>0</v>
      </c>
    </row>
    <row r="116" spans="1:7" s="56" customFormat="1" x14ac:dyDescent="0.25">
      <c r="A116" s="51">
        <v>21</v>
      </c>
      <c r="B116" s="60" t="s">
        <v>133</v>
      </c>
      <c r="C116" s="59" t="s">
        <v>143</v>
      </c>
      <c r="D116" s="61" t="s">
        <v>109</v>
      </c>
      <c r="E116" s="37">
        <v>10</v>
      </c>
      <c r="F116" s="38"/>
      <c r="G116" s="38">
        <f t="shared" si="3"/>
        <v>0</v>
      </c>
    </row>
    <row r="117" spans="1:7" s="56" customFormat="1" x14ac:dyDescent="0.25">
      <c r="A117" s="51">
        <v>22</v>
      </c>
      <c r="B117" s="60" t="s">
        <v>134</v>
      </c>
      <c r="C117" s="59" t="s">
        <v>143</v>
      </c>
      <c r="D117" s="61" t="s">
        <v>109</v>
      </c>
      <c r="E117" s="37">
        <v>3</v>
      </c>
      <c r="F117" s="38"/>
      <c r="G117" s="38">
        <f t="shared" si="3"/>
        <v>0</v>
      </c>
    </row>
    <row r="118" spans="1:7" s="56" customFormat="1" x14ac:dyDescent="0.25">
      <c r="A118" s="51">
        <v>23</v>
      </c>
      <c r="B118" s="60" t="s">
        <v>135</v>
      </c>
      <c r="C118" s="59" t="s">
        <v>143</v>
      </c>
      <c r="D118" s="61" t="s">
        <v>109</v>
      </c>
      <c r="E118" s="37">
        <v>5</v>
      </c>
      <c r="F118" s="38"/>
      <c r="G118" s="38">
        <f t="shared" si="3"/>
        <v>0</v>
      </c>
    </row>
    <row r="119" spans="1:7" s="56" customFormat="1" x14ac:dyDescent="0.25">
      <c r="A119" s="51">
        <v>24</v>
      </c>
      <c r="B119" s="60" t="s">
        <v>136</v>
      </c>
      <c r="C119" s="59" t="s">
        <v>143</v>
      </c>
      <c r="D119" s="61" t="s">
        <v>109</v>
      </c>
      <c r="E119" s="37">
        <v>2</v>
      </c>
      <c r="F119" s="38"/>
      <c r="G119" s="38">
        <f t="shared" si="3"/>
        <v>0</v>
      </c>
    </row>
    <row r="120" spans="1:7" s="56" customFormat="1" x14ac:dyDescent="0.25">
      <c r="A120" s="51">
        <v>25</v>
      </c>
      <c r="B120" s="60" t="s">
        <v>137</v>
      </c>
      <c r="C120" s="59" t="s">
        <v>143</v>
      </c>
      <c r="D120" s="61" t="s">
        <v>109</v>
      </c>
      <c r="E120" s="37">
        <v>10</v>
      </c>
      <c r="F120" s="38"/>
      <c r="G120" s="38">
        <f t="shared" si="3"/>
        <v>0</v>
      </c>
    </row>
    <row r="121" spans="1:7" s="56" customFormat="1" x14ac:dyDescent="0.25">
      <c r="A121" s="51">
        <v>26</v>
      </c>
      <c r="B121" s="60" t="s">
        <v>138</v>
      </c>
      <c r="C121" s="61"/>
      <c r="D121" s="61" t="s">
        <v>109</v>
      </c>
      <c r="E121" s="37">
        <v>30</v>
      </c>
      <c r="F121" s="38"/>
      <c r="G121" s="38">
        <f t="shared" si="3"/>
        <v>0</v>
      </c>
    </row>
    <row r="122" spans="1:7" x14ac:dyDescent="0.25">
      <c r="A122" s="86" t="s">
        <v>121</v>
      </c>
      <c r="B122" s="87"/>
      <c r="C122" s="87"/>
      <c r="D122" s="87"/>
      <c r="E122" s="87"/>
      <c r="F122" s="87"/>
      <c r="G122" s="33">
        <f>SUM(G96:G121)</f>
        <v>0</v>
      </c>
    </row>
    <row r="123" spans="1:7" x14ac:dyDescent="0.25">
      <c r="A123" s="77" t="s">
        <v>124</v>
      </c>
      <c r="B123" s="78"/>
      <c r="C123" s="78"/>
      <c r="D123" s="78"/>
      <c r="E123" s="78"/>
      <c r="F123" s="78"/>
      <c r="G123" s="79"/>
    </row>
    <row r="124" spans="1:7" x14ac:dyDescent="0.25">
      <c r="A124" s="80"/>
      <c r="B124" s="81"/>
      <c r="C124" s="81"/>
      <c r="D124" s="81"/>
      <c r="E124" s="81"/>
      <c r="F124" s="81"/>
      <c r="G124" s="82"/>
    </row>
    <row r="125" spans="1:7" x14ac:dyDescent="0.25">
      <c r="A125" s="1">
        <v>1</v>
      </c>
      <c r="B125" s="16" t="s">
        <v>80</v>
      </c>
      <c r="C125" s="59" t="s">
        <v>143</v>
      </c>
      <c r="D125" s="17" t="s">
        <v>109</v>
      </c>
      <c r="E125" s="30">
        <v>10</v>
      </c>
      <c r="F125" s="26"/>
      <c r="G125" s="26">
        <f t="shared" ref="G125:G140" si="4">E125*F125</f>
        <v>0</v>
      </c>
    </row>
    <row r="126" spans="1:7" x14ac:dyDescent="0.25">
      <c r="A126" s="1">
        <v>2</v>
      </c>
      <c r="B126" s="12" t="s">
        <v>81</v>
      </c>
      <c r="C126" s="59" t="s">
        <v>143</v>
      </c>
      <c r="D126" s="13" t="s">
        <v>109</v>
      </c>
      <c r="E126" s="30">
        <v>5</v>
      </c>
      <c r="F126" s="26"/>
      <c r="G126" s="26">
        <f t="shared" si="4"/>
        <v>0</v>
      </c>
    </row>
    <row r="127" spans="1:7" x14ac:dyDescent="0.25">
      <c r="A127" s="1">
        <v>3</v>
      </c>
      <c r="B127" s="12" t="s">
        <v>82</v>
      </c>
      <c r="C127" s="59" t="s">
        <v>143</v>
      </c>
      <c r="D127" s="13" t="s">
        <v>109</v>
      </c>
      <c r="E127" s="30">
        <v>20</v>
      </c>
      <c r="F127" s="26"/>
      <c r="G127" s="26">
        <f t="shared" si="4"/>
        <v>0</v>
      </c>
    </row>
    <row r="128" spans="1:7" x14ac:dyDescent="0.25">
      <c r="A128" s="1">
        <v>4</v>
      </c>
      <c r="B128" s="12" t="s">
        <v>83</v>
      </c>
      <c r="C128" s="59" t="s">
        <v>143</v>
      </c>
      <c r="D128" s="13" t="s">
        <v>109</v>
      </c>
      <c r="E128" s="3">
        <v>30</v>
      </c>
      <c r="F128" s="3"/>
      <c r="G128" s="26">
        <f t="shared" si="4"/>
        <v>0</v>
      </c>
    </row>
    <row r="129" spans="1:7" x14ac:dyDescent="0.25">
      <c r="A129" s="1">
        <v>5</v>
      </c>
      <c r="B129" s="22" t="s">
        <v>84</v>
      </c>
      <c r="C129" s="59" t="s">
        <v>143</v>
      </c>
      <c r="D129" s="23" t="s">
        <v>109</v>
      </c>
      <c r="E129" s="3">
        <v>60</v>
      </c>
      <c r="F129" s="3"/>
      <c r="G129" s="26">
        <f t="shared" si="4"/>
        <v>0</v>
      </c>
    </row>
    <row r="130" spans="1:7" x14ac:dyDescent="0.25">
      <c r="A130" s="1">
        <v>6</v>
      </c>
      <c r="B130" s="12" t="s">
        <v>85</v>
      </c>
      <c r="C130" s="59" t="s">
        <v>143</v>
      </c>
      <c r="D130" s="13" t="s">
        <v>109</v>
      </c>
      <c r="E130" s="3">
        <v>90</v>
      </c>
      <c r="F130" s="3"/>
      <c r="G130" s="26">
        <f t="shared" si="4"/>
        <v>0</v>
      </c>
    </row>
    <row r="131" spans="1:7" x14ac:dyDescent="0.25">
      <c r="A131" s="1">
        <v>7</v>
      </c>
      <c r="B131" s="12" t="s">
        <v>86</v>
      </c>
      <c r="C131" s="59" t="s">
        <v>143</v>
      </c>
      <c r="D131" s="13" t="s">
        <v>109</v>
      </c>
      <c r="E131" s="3">
        <v>40</v>
      </c>
      <c r="F131" s="3"/>
      <c r="G131" s="26">
        <f t="shared" si="4"/>
        <v>0</v>
      </c>
    </row>
    <row r="132" spans="1:7" x14ac:dyDescent="0.25">
      <c r="A132" s="1">
        <v>8</v>
      </c>
      <c r="B132" s="22" t="s">
        <v>87</v>
      </c>
      <c r="C132" s="23"/>
      <c r="D132" s="23" t="s">
        <v>109</v>
      </c>
      <c r="E132" s="3">
        <v>50</v>
      </c>
      <c r="F132" s="3"/>
      <c r="G132" s="26">
        <f t="shared" si="4"/>
        <v>0</v>
      </c>
    </row>
    <row r="133" spans="1:7" x14ac:dyDescent="0.25">
      <c r="A133" s="1">
        <v>9</v>
      </c>
      <c r="B133" s="12" t="s">
        <v>88</v>
      </c>
      <c r="C133" s="13"/>
      <c r="D133" s="13" t="s">
        <v>109</v>
      </c>
      <c r="E133" s="3">
        <v>50</v>
      </c>
      <c r="F133" s="3"/>
      <c r="G133" s="26">
        <f t="shared" si="4"/>
        <v>0</v>
      </c>
    </row>
    <row r="134" spans="1:7" x14ac:dyDescent="0.25">
      <c r="A134" s="1">
        <v>10</v>
      </c>
      <c r="B134" s="12" t="s">
        <v>89</v>
      </c>
      <c r="C134" s="59" t="s">
        <v>143</v>
      </c>
      <c r="D134" s="13" t="s">
        <v>109</v>
      </c>
      <c r="E134" s="3">
        <v>2</v>
      </c>
      <c r="F134" s="3"/>
      <c r="G134" s="26">
        <f t="shared" si="4"/>
        <v>0</v>
      </c>
    </row>
    <row r="135" spans="1:7" x14ac:dyDescent="0.25">
      <c r="A135" s="1">
        <v>11</v>
      </c>
      <c r="B135" s="12" t="s">
        <v>90</v>
      </c>
      <c r="C135" s="59" t="s">
        <v>143</v>
      </c>
      <c r="D135" s="13" t="s">
        <v>109</v>
      </c>
      <c r="E135" s="3">
        <v>2</v>
      </c>
      <c r="F135" s="3"/>
      <c r="G135" s="26">
        <f t="shared" si="4"/>
        <v>0</v>
      </c>
    </row>
    <row r="136" spans="1:7" x14ac:dyDescent="0.25">
      <c r="A136" s="1">
        <v>12</v>
      </c>
      <c r="B136" s="24" t="s">
        <v>91</v>
      </c>
      <c r="C136" s="25"/>
      <c r="D136" s="25" t="s">
        <v>109</v>
      </c>
      <c r="E136" s="3">
        <v>20</v>
      </c>
      <c r="F136" s="3"/>
      <c r="G136" s="26">
        <f t="shared" si="4"/>
        <v>0</v>
      </c>
    </row>
    <row r="137" spans="1:7" x14ac:dyDescent="0.25">
      <c r="A137" s="1">
        <v>13</v>
      </c>
      <c r="B137" s="12" t="s">
        <v>92</v>
      </c>
      <c r="C137" s="13"/>
      <c r="D137" s="13" t="s">
        <v>109</v>
      </c>
      <c r="E137" s="3">
        <v>20</v>
      </c>
      <c r="F137" s="3"/>
      <c r="G137" s="26">
        <f t="shared" si="4"/>
        <v>0</v>
      </c>
    </row>
    <row r="138" spans="1:7" x14ac:dyDescent="0.25">
      <c r="A138" s="1">
        <v>14</v>
      </c>
      <c r="B138" s="12" t="s">
        <v>93</v>
      </c>
      <c r="C138" s="13"/>
      <c r="D138" s="13" t="s">
        <v>109</v>
      </c>
      <c r="E138" s="3">
        <v>20</v>
      </c>
      <c r="F138" s="3"/>
      <c r="G138" s="26">
        <f t="shared" si="4"/>
        <v>0</v>
      </c>
    </row>
    <row r="139" spans="1:7" x14ac:dyDescent="0.25">
      <c r="A139" s="1">
        <v>15</v>
      </c>
      <c r="B139" s="12" t="s">
        <v>94</v>
      </c>
      <c r="C139" s="59" t="s">
        <v>143</v>
      </c>
      <c r="D139" s="13" t="s">
        <v>109</v>
      </c>
      <c r="E139" s="3">
        <v>20</v>
      </c>
      <c r="F139" s="3"/>
      <c r="G139" s="26">
        <f t="shared" si="4"/>
        <v>0</v>
      </c>
    </row>
    <row r="140" spans="1:7" x14ac:dyDescent="0.25">
      <c r="A140" s="1">
        <v>16</v>
      </c>
      <c r="B140" s="12" t="s">
        <v>95</v>
      </c>
      <c r="C140" s="59" t="s">
        <v>143</v>
      </c>
      <c r="D140" s="13" t="s">
        <v>109</v>
      </c>
      <c r="E140" s="3">
        <v>20</v>
      </c>
      <c r="F140" s="3"/>
      <c r="G140" s="26">
        <f t="shared" si="4"/>
        <v>0</v>
      </c>
    </row>
    <row r="141" spans="1:7" ht="21" customHeight="1" x14ac:dyDescent="0.25">
      <c r="A141" s="1">
        <v>17</v>
      </c>
      <c r="B141" s="22" t="s">
        <v>96</v>
      </c>
      <c r="C141" s="59" t="s">
        <v>143</v>
      </c>
      <c r="D141" s="23" t="s">
        <v>109</v>
      </c>
      <c r="E141" s="3">
        <v>20</v>
      </c>
      <c r="F141" s="3"/>
      <c r="G141" s="26">
        <f>E141*F141</f>
        <v>0</v>
      </c>
    </row>
    <row r="142" spans="1:7" x14ac:dyDescent="0.25">
      <c r="A142" s="72" t="s">
        <v>121</v>
      </c>
      <c r="B142" s="73"/>
      <c r="C142" s="73"/>
      <c r="D142" s="73"/>
      <c r="E142" s="73"/>
      <c r="F142" s="73"/>
      <c r="G142" s="42">
        <f>SUM(G75:G77,G79,G81:G83,G86:G90,G92:G94,G97:G103,G105:G109,G111:G113,G122:G128,G130:G133,G135:G136,G138:G141)</f>
        <v>0</v>
      </c>
    </row>
    <row r="143" spans="1:7" x14ac:dyDescent="0.25">
      <c r="A143" s="74"/>
      <c r="B143" s="75"/>
      <c r="C143" s="75"/>
      <c r="D143" s="75"/>
      <c r="E143" s="75"/>
      <c r="F143" s="75"/>
      <c r="G143" s="76"/>
    </row>
    <row r="144" spans="1:7" x14ac:dyDescent="0.25">
      <c r="A144" s="69" t="s">
        <v>126</v>
      </c>
      <c r="B144" s="69"/>
      <c r="C144" s="69"/>
      <c r="D144" s="70">
        <f>SUM(G32)</f>
        <v>0</v>
      </c>
      <c r="E144" s="71"/>
      <c r="F144" s="71"/>
      <c r="G144" s="71"/>
    </row>
    <row r="145" spans="1:7" x14ac:dyDescent="0.25">
      <c r="A145" s="69" t="s">
        <v>127</v>
      </c>
      <c r="B145" s="69"/>
      <c r="C145" s="69"/>
      <c r="D145" s="70">
        <f>SUM(G93)</f>
        <v>0</v>
      </c>
      <c r="E145" s="71"/>
      <c r="F145" s="71"/>
      <c r="G145" s="71"/>
    </row>
    <row r="146" spans="1:7" x14ac:dyDescent="0.25">
      <c r="A146" s="69" t="s">
        <v>128</v>
      </c>
      <c r="B146" s="69"/>
      <c r="C146" s="69"/>
      <c r="D146" s="70">
        <f>SUM(G122)</f>
        <v>0</v>
      </c>
      <c r="E146" s="71"/>
      <c r="F146" s="71"/>
      <c r="G146" s="71"/>
    </row>
    <row r="147" spans="1:7" x14ac:dyDescent="0.25">
      <c r="A147" s="69" t="s">
        <v>129</v>
      </c>
      <c r="B147" s="69"/>
      <c r="C147" s="69"/>
      <c r="D147" s="70">
        <f>SUM(G142)</f>
        <v>0</v>
      </c>
      <c r="E147" s="71"/>
      <c r="F147" s="71"/>
      <c r="G147" s="71"/>
    </row>
    <row r="148" spans="1:7" x14ac:dyDescent="0.25">
      <c r="A148" s="69" t="s">
        <v>130</v>
      </c>
      <c r="B148" s="69"/>
      <c r="C148" s="69"/>
      <c r="D148" s="70">
        <f>SUM(D144:G147)</f>
        <v>0</v>
      </c>
      <c r="E148" s="71"/>
      <c r="F148" s="71"/>
      <c r="G148" s="71"/>
    </row>
  </sheetData>
  <mergeCells count="51">
    <mergeCell ref="A16:B16"/>
    <mergeCell ref="D18:G18"/>
    <mergeCell ref="A4:B4"/>
    <mergeCell ref="A5:G6"/>
    <mergeCell ref="A18:B18"/>
    <mergeCell ref="A8:B8"/>
    <mergeCell ref="A10:B10"/>
    <mergeCell ref="A12:B12"/>
    <mergeCell ref="A14:B14"/>
    <mergeCell ref="D8:G8"/>
    <mergeCell ref="D10:G10"/>
    <mergeCell ref="D12:G12"/>
    <mergeCell ref="D14:G14"/>
    <mergeCell ref="D16:G16"/>
    <mergeCell ref="A26:G26"/>
    <mergeCell ref="A59:G59"/>
    <mergeCell ref="A68:G68"/>
    <mergeCell ref="A35:G35"/>
    <mergeCell ref="I39:N39"/>
    <mergeCell ref="D39:G39"/>
    <mergeCell ref="A33:G34"/>
    <mergeCell ref="A32:F32"/>
    <mergeCell ref="I50:O50"/>
    <mergeCell ref="D50:G50"/>
    <mergeCell ref="A50:B50"/>
    <mergeCell ref="A39:B39"/>
    <mergeCell ref="A40:G40"/>
    <mergeCell ref="A46:G46"/>
    <mergeCell ref="A51:G51"/>
    <mergeCell ref="A122:F122"/>
    <mergeCell ref="A80:G80"/>
    <mergeCell ref="A85:G85"/>
    <mergeCell ref="A88:G88"/>
    <mergeCell ref="A94:G95"/>
    <mergeCell ref="A93:F93"/>
    <mergeCell ref="A1:G3"/>
    <mergeCell ref="A148:C148"/>
    <mergeCell ref="D144:G144"/>
    <mergeCell ref="D145:G145"/>
    <mergeCell ref="D146:G146"/>
    <mergeCell ref="D147:G147"/>
    <mergeCell ref="D148:G148"/>
    <mergeCell ref="A142:F142"/>
    <mergeCell ref="A144:C144"/>
    <mergeCell ref="A145:C145"/>
    <mergeCell ref="A146:C146"/>
    <mergeCell ref="A147:C147"/>
    <mergeCell ref="A143:G143"/>
    <mergeCell ref="A123:G124"/>
    <mergeCell ref="A20:G20"/>
    <mergeCell ref="A24:G2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EC3A6C712567754D8287C3CED735EBD1" ma:contentTypeVersion="10" ma:contentTypeDescription="Izveidot jaunu dokumentu." ma:contentTypeScope="" ma:versionID="fedf5b4d8ffc6bdc7d2caa02827049ea">
  <xsd:schema xmlns:xsd="http://www.w3.org/2001/XMLSchema" xmlns:xs="http://www.w3.org/2001/XMLSchema" xmlns:p="http://schemas.microsoft.com/office/2006/metadata/properties" xmlns:ns3="76db3c70-6671-4ecb-a26b-65ff61598180" targetNamespace="http://schemas.microsoft.com/office/2006/metadata/properties" ma:root="true" ma:fieldsID="79a731ba834cdbe89cb94a734a069a4b" ns3:_="">
    <xsd:import namespace="76db3c70-6671-4ecb-a26b-65ff6159818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b3c70-6671-4ecb-a26b-65ff615981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E8D380-4555-41D1-A15D-BF89553592DD}">
  <ds:schemaRefs>
    <ds:schemaRef ds:uri="76db3c70-6671-4ecb-a26b-65ff61598180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2A39880-9D91-4B1B-97EC-D4A3EEB6B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b3c70-6671-4ecb-a26b-65ff615981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5308DC-0942-49E5-BC55-E5E762F67E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Guntis Augusts</dc:creator>
  <cp:lastModifiedBy>Artūrs Kurbatovs</cp:lastModifiedBy>
  <dcterms:created xsi:type="dcterms:W3CDTF">2020-10-19T06:27:37Z</dcterms:created>
  <dcterms:modified xsi:type="dcterms:W3CDTF">2021-04-23T09:56:53Z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0x010100EC3A6C712567754D8287C3CED735EBD1</vt:lpwstr>
  </property>
</Properties>
</file>