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parks-6\Sagadnieki\Iepirkumu specialisti\Astra Berzina_05092024\2025_IP_ATKRITUMU APSAIMNIEKOSANA\izsludin\"/>
    </mc:Choice>
  </mc:AlternateContent>
  <xr:revisionPtr revIDLastSave="0" documentId="13_ncr:1_{CE463200-0622-4AB8-BCA3-55EDE1B6D17A}" xr6:coauthVersionLast="47" xr6:coauthVersionMax="47" xr10:uidLastSave="{00000000-0000-0000-0000-000000000000}"/>
  <bookViews>
    <workbookView xWindow="28680" yWindow="-120" windowWidth="29040" windowHeight="15840" xr2:uid="{1C872EF3-03EA-4151-87F7-A6A00B373388}"/>
  </bookViews>
  <sheets>
    <sheet name="2003.GRUPAS ATKR" sheetId="2" r:id="rId1"/>
    <sheet name="1601.grupas atkritumi - RIEPAS" sheetId="3" r:id="rId2"/>
    <sheet name="1601.grupas atkritumi - DAŽĀDI" sheetId="4" r:id="rId3"/>
    <sheet name="1709.grupas atkritumi" sheetId="5" r:id="rId4"/>
    <sheet name="1702. grupas atkritumi (Koks, s" sheetId="6" r:id="rId5"/>
    <sheet name="2001.grupas atkritumi (Atsevišķ" sheetId="7" r:id="rId6"/>
    <sheet name="BĪSTAMIE ATKRITUMI" sheetId="8" r:id="rId7"/>
  </sheets>
  <definedNames>
    <definedName name="_xlnm._FilterDatabase" localSheetId="6" hidden="1">'BĪSTAMIE ATKRITUMI'!$A$49:$F$98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2" i="8" l="1"/>
  <c r="S42" i="8" s="1"/>
  <c r="N42" i="8"/>
  <c r="O42" i="8" s="1"/>
  <c r="P42" i="8" s="1"/>
  <c r="R41" i="8"/>
  <c r="S41" i="8" s="1"/>
  <c r="N41" i="8"/>
  <c r="O41" i="8" s="1"/>
  <c r="P41" i="8" s="1"/>
  <c r="R40" i="8"/>
  <c r="S40" i="8" s="1"/>
  <c r="N40" i="8"/>
  <c r="O40" i="8" s="1"/>
  <c r="P40" i="8" s="1"/>
  <c r="R39" i="8"/>
  <c r="S39" i="8" s="1"/>
  <c r="N39" i="8"/>
  <c r="O39" i="8" s="1"/>
  <c r="P39" i="8" s="1"/>
  <c r="R38" i="8"/>
  <c r="S38" i="8" s="1"/>
  <c r="N38" i="8"/>
  <c r="O38" i="8" s="1"/>
  <c r="P38" i="8" s="1"/>
  <c r="R37" i="8"/>
  <c r="S37" i="8" s="1"/>
  <c r="N37" i="8"/>
  <c r="O37" i="8" s="1"/>
  <c r="P37" i="8" s="1"/>
  <c r="R36" i="8"/>
  <c r="S36" i="8" s="1"/>
  <c r="N36" i="8"/>
  <c r="O36" i="8" s="1"/>
  <c r="P36" i="8" s="1"/>
  <c r="R35" i="8"/>
  <c r="S35" i="8" s="1"/>
  <c r="N35" i="8"/>
  <c r="O35" i="8" s="1"/>
  <c r="P35" i="8" s="1"/>
  <c r="R34" i="8"/>
  <c r="S34" i="8" s="1"/>
  <c r="N34" i="8"/>
  <c r="O34" i="8" s="1"/>
  <c r="P34" i="8" s="1"/>
  <c r="R33" i="8"/>
  <c r="S33" i="8" s="1"/>
  <c r="N33" i="8"/>
  <c r="O33" i="8" s="1"/>
  <c r="P33" i="8" s="1"/>
  <c r="R32" i="8"/>
  <c r="S32" i="8" s="1"/>
  <c r="N32" i="8"/>
  <c r="O32" i="8" s="1"/>
  <c r="P32" i="8" s="1"/>
  <c r="R31" i="8"/>
  <c r="S31" i="8" s="1"/>
  <c r="N31" i="8"/>
  <c r="O31" i="8" s="1"/>
  <c r="P31" i="8" s="1"/>
  <c r="R30" i="8"/>
  <c r="S30" i="8" s="1"/>
  <c r="N30" i="8"/>
  <c r="O30" i="8" s="1"/>
  <c r="P30" i="8" s="1"/>
  <c r="R29" i="8"/>
  <c r="S29" i="8" s="1"/>
  <c r="N29" i="8"/>
  <c r="O29" i="8" s="1"/>
  <c r="P29" i="8" s="1"/>
  <c r="R28" i="8"/>
  <c r="S28" i="8" s="1"/>
  <c r="N28" i="8"/>
  <c r="O28" i="8" s="1"/>
  <c r="P28" i="8" s="1"/>
  <c r="R27" i="8"/>
  <c r="S27" i="8" s="1"/>
  <c r="N27" i="8"/>
  <c r="O27" i="8" s="1"/>
  <c r="P27" i="8" s="1"/>
  <c r="R26" i="7"/>
  <c r="S26" i="7" s="1"/>
  <c r="S27" i="7" s="1"/>
  <c r="N26" i="7"/>
  <c r="O26" i="7" s="1"/>
  <c r="P26" i="7" s="1"/>
  <c r="P27" i="7" s="1"/>
  <c r="R26" i="6"/>
  <c r="S26" i="6" s="1"/>
  <c r="S27" i="6" s="1"/>
  <c r="N26" i="6"/>
  <c r="O26" i="6" s="1"/>
  <c r="P26" i="6" s="1"/>
  <c r="P27" i="6" s="1"/>
  <c r="R26" i="5"/>
  <c r="S26" i="5" s="1"/>
  <c r="S27" i="5" s="1"/>
  <c r="N26" i="5"/>
  <c r="O26" i="5" s="1"/>
  <c r="O27" i="5" s="1"/>
  <c r="M28" i="4"/>
  <c r="N28" i="4" s="1"/>
  <c r="M27" i="4"/>
  <c r="N27" i="4" s="1"/>
  <c r="M26" i="4"/>
  <c r="N26" i="4" s="1"/>
  <c r="N29" i="4" s="1"/>
  <c r="R26" i="3"/>
  <c r="R27" i="3" s="1"/>
  <c r="N26" i="3"/>
  <c r="O26" i="3" s="1"/>
  <c r="P26" i="3" s="1"/>
  <c r="P27" i="3" s="1"/>
  <c r="Q27" i="2"/>
  <c r="Q26" i="2"/>
  <c r="Q28" i="2" s="1"/>
  <c r="N26" i="2"/>
  <c r="F92" i="8"/>
  <c r="P43" i="8" l="1"/>
  <c r="S43" i="8"/>
  <c r="O27" i="3"/>
  <c r="M29" i="4"/>
  <c r="R27" i="6"/>
  <c r="N27" i="6"/>
  <c r="O27" i="7"/>
  <c r="O43" i="8"/>
  <c r="R43" i="8"/>
  <c r="R27" i="5"/>
  <c r="P26" i="5"/>
  <c r="P27" i="5" s="1"/>
  <c r="R27" i="7"/>
  <c r="O27" i="6"/>
  <c r="F75" i="8"/>
  <c r="N27" i="2"/>
  <c r="N28" i="2" s="1"/>
  <c r="S26" i="3" l="1"/>
  <c r="S27" i="3" s="1"/>
  <c r="O26" i="2"/>
  <c r="R26" i="2"/>
  <c r="O27" i="2"/>
  <c r="R27" i="2"/>
  <c r="O28" i="2" l="1"/>
  <c r="R28" i="2"/>
</calcChain>
</file>

<file path=xl/sharedStrings.xml><?xml version="1.0" encoding="utf-8"?>
<sst xmlns="http://schemas.openxmlformats.org/spreadsheetml/2006/main" count="774" uniqueCount="162">
  <si>
    <t>Tirgus izpētei "Atkritumu apsaimniekošana"</t>
  </si>
  <si>
    <t>Klase</t>
  </si>
  <si>
    <t>Atkritumu nosaukums</t>
  </si>
  <si>
    <t>Mērvienība</t>
  </si>
  <si>
    <t>Aptuvenais apjoms gadā, tonnas</t>
  </si>
  <si>
    <t>tonna</t>
  </si>
  <si>
    <t>2003.grupas atkritumi (Citi sadzīves atkritumi)</t>
  </si>
  <si>
    <t>Ielu tīrīšanas atkritumi</t>
  </si>
  <si>
    <t>Liela izmēra atkritumi</t>
  </si>
  <si>
    <t>1601.grupas atkritumi (Dažāda veida nolietoti transportlīdzekļi, arī nolietoti satiksmē neizmantojami transportlīdzekļi, to sadalīšanas atkritumi, transportlīdzekļu apkopes atkritumi (izņemot 13 un 14 nodaļu, kā arī 1606 un 1608 grupu)</t>
  </si>
  <si>
    <t>Nolietotas riepas</t>
  </si>
  <si>
    <t>Plastmasa</t>
  </si>
  <si>
    <t>Stikls</t>
  </si>
  <si>
    <t>1709.grupas atkritumi (Citi būvniecības un būvju nojaukšanas atkritumi)</t>
  </si>
  <si>
    <t>Būvniecības atkritumi, kuri neatbilst 170901, 170902 un 170903 klasei</t>
  </si>
  <si>
    <t>1702. grupas atkritumi (Koks, stikls, plastmasa)</t>
  </si>
  <si>
    <t>Koks, stikls vai plastmasa, kas sastāv no bīstamām vielām vai ir ar tām piesārņota</t>
  </si>
  <si>
    <t>2001.grupas atkritumi (Atsevišķi savāktie atkritumu veidi (izņemot 1501 grupu))</t>
  </si>
  <si>
    <t>Tekstilizstrādājumi</t>
  </si>
  <si>
    <t>1. daļa</t>
  </si>
  <si>
    <t>2. daļa</t>
  </si>
  <si>
    <t>3. daļa</t>
  </si>
  <si>
    <t>4. daļa</t>
  </si>
  <si>
    <t>5. daļa</t>
  </si>
  <si>
    <t>6. daļa</t>
  </si>
  <si>
    <t>Cena EUR bez PVN 3 gadu periodā</t>
  </si>
  <si>
    <t>Cena EUR bez PVN par vienu tonnu</t>
  </si>
  <si>
    <t>Atkritumu apsaimniekotājs (Izpildītājs vai piesaistītais apakšuzņēmējs)</t>
  </si>
  <si>
    <t xml:space="preserve">Atkritumu apsaimniekotāja darbības veids (atkritumu savākšana/uzglabāšana/pārkraušana/atkritumu šķirošana un uzglabāšana vai atkritumu uzglabāšana un vai utilizācija) </t>
  </si>
  <si>
    <t>Atkritumu apsaimniekotāja darbības veidam atbilstošās atļaujas numurs, tās izdošanas termiņš, atļaujas derīguma termiņš, struktūrvienība, kurā atļauts veikt atļaujā norādīto darbību</t>
  </si>
  <si>
    <t>Ja pakalpojums tiek nodots apakšuzņēmējam pilnā apjomā vai daļēji (piesaistītajam apakšuzņēmējam nododamā līguma summas daļa naudas izteiksmē) EUR bez PVN</t>
  </si>
  <si>
    <t>Atkritumu apsaimniekotājs (Izpildītājs vai piesaistītais apakšuzņēmējs (pilns nosaukums, reģistrācijas numurs)</t>
  </si>
  <si>
    <t xml:space="preserve">Atkritumu apsaimniekotāja darbības veids (atkritumu savākšana/ uzglabāšana/ pārkraušana/ atkritumu šķirošana un uzglabāšana vai atkritumu uzglabāšana un vai utilizācija) </t>
  </si>
  <si>
    <t>PIEDĀVĀJUMA FORMA</t>
  </si>
  <si>
    <t>Kopā, EUR bez PVN</t>
  </si>
  <si>
    <t>1601.grupas atkritumi - RIEPAS</t>
  </si>
  <si>
    <t>Citur neminēti komponenti</t>
  </si>
  <si>
    <t>Aptuvenais plānotais apjoms gadā, tonnas***</t>
  </si>
  <si>
    <t>Cena EUR bez PVN par gada apjomu</t>
  </si>
  <si>
    <t>Ir vai nav noslēgts sadarbības līgums ar apakšuzņēmēju</t>
  </si>
  <si>
    <t>Kas ir minimālais apjoms, kas garantē nemainīgu cenu viena gada ietvaros (norādīt tonnu skaitu)</t>
  </si>
  <si>
    <t xml:space="preserve">Pārsniedzot minimālo apjomu, tiek piedāvāta atlaide </t>
  </si>
  <si>
    <t>visam kopējam apjomam gada ietvaros (jā/nē)</t>
  </si>
  <si>
    <t>%  va EUR bez PVN - atlaide katrai tonnai, kas tiek pārsniegta (norādīt skaitli un mērvienību % vai EUR bez PVN)</t>
  </si>
  <si>
    <t>gulšņi pēc plānotajiem sliežu ceļu nomaiņas darbiem</t>
  </si>
  <si>
    <t>INFORMATĪVOS  NOLŪKOS</t>
  </si>
  <si>
    <t>Atkritumu tvertņu atrašanās vieta (viena vai vairākas adrese)</t>
  </si>
  <si>
    <t>Pretendenta rīcībā ir transports atkritumu (attiecīgā atkritumu veida) pārvadāšanai, kam tiek veikta normatīvos aktos nepieciešamā svaru verifikācija (ir/nav transports svēršanai pirms izvešanas no pasūtītāja teritorijas). Lūdzu norādīt, kuram atkrituma veidam transports ir pieejams, norādot atkritumu veida klases numuru.</t>
  </si>
  <si>
    <t>Pretendentam, sagatavojot finanšu piedāvājumu, jāparedz visas ar paredzamā līguma izpildi saistītās izmaksas gan ar atkritumu tvertņu nomu (ja to nodrošina Pakalpojuma sniedzējs), ar atkritumu savākšanu, gan pārkraušanu no Pasūtītāja adresēs izvietotajiem konteineriem pretendenta autotransportā, gan aizvešanas (transportēšanas), gan savu konteineru izvietošanu u.c. neuzskaitītās, bet ar paredzamā līguma izpildi saistītās izmaksas.</t>
  </si>
  <si>
    <t>Kleistu ielā 28 un 29</t>
  </si>
  <si>
    <t>pēc nepieciešamības</t>
  </si>
  <si>
    <t>Vestienas ielā 35</t>
  </si>
  <si>
    <t>Ganību dambis 32</t>
  </si>
  <si>
    <t>18 m3</t>
  </si>
  <si>
    <t>10 m3</t>
  </si>
  <si>
    <t>Izvešanas adreses</t>
  </si>
  <si>
    <t>Konteineru skaits, gab.</t>
  </si>
  <si>
    <t>Konteinera  tilpums</t>
  </si>
  <si>
    <t>Gumijas atkritumi</t>
  </si>
  <si>
    <t>Azbestu saturoši būvmateriāli</t>
  </si>
  <si>
    <t>Izvesto atkritumu kodi</t>
  </si>
  <si>
    <t>Absorbenti</t>
  </si>
  <si>
    <t>litri</t>
  </si>
  <si>
    <t>Iepakojums, kurš satur bīstamu vielu atlikumus vai ir ar tām piesārņots</t>
  </si>
  <si>
    <t>Eļļas filtri</t>
  </si>
  <si>
    <t>Bīstamus komponentus saturošas nederīgas elektriskās un elektroniskās iekārtas, kuras neatbilst 200121 un 200123 klasei</t>
  </si>
  <si>
    <t>Antifrīza šķidrums, kurš satur bīstamas vielas</t>
  </si>
  <si>
    <t>m3</t>
  </si>
  <si>
    <t>Nehlorētas minerālās motoreļļas, pārnesumu eļļas un smēreļļas</t>
  </si>
  <si>
    <t>Luminiscentās spuldzes un citi dzīvsudrabu saturoši atkritumi</t>
  </si>
  <si>
    <t>Metāla plaukts</t>
  </si>
  <si>
    <t>gab.</t>
  </si>
  <si>
    <t>No nederīgām iekārtām izņemti bīstami komponenti</t>
  </si>
  <si>
    <t>Metāla kastes</t>
  </si>
  <si>
    <t>Organiskos šķīdinātājus vai citas bīstamas vielas saturošu krāsu un laku atkritumi</t>
  </si>
  <si>
    <t>Jelgavas iela 37</t>
  </si>
  <si>
    <t>Nederīgas iekārtas, kuras satur citus bīstamus komponentus, nevis 160209, 160210, 160211 un 160212 klasē minētos</t>
  </si>
  <si>
    <t>Kannas (dažādas)</t>
  </si>
  <si>
    <t>Fridriķa iela 2A</t>
  </si>
  <si>
    <t>Brīvības iela 191</t>
  </si>
  <si>
    <t>Slēgts metāla skapis</t>
  </si>
  <si>
    <t>Naftas produktus saturoši atkritumi</t>
  </si>
  <si>
    <t>Kleistu iela 28, 29</t>
  </si>
  <si>
    <t>Metāla režģis</t>
  </si>
  <si>
    <t>Kokmateriālu atgriezumi</t>
  </si>
  <si>
    <t>Vestienas iela 35</t>
  </si>
  <si>
    <t xml:space="preserve">Vienības gatve 6 </t>
  </si>
  <si>
    <t>7. daļa</t>
  </si>
  <si>
    <t>Atkritumi ar norādi par bīstamību saskaņā ar atkritumu klasifikatoru un īpašībām, kuras padara atkritumus bīstamus, par kuru apsaimniekošanu maksā Pasūtītājs</t>
  </si>
  <si>
    <t>Citas emulsijas</t>
  </si>
  <si>
    <t>Absorbenti, filtru materiāli (tai skaitā citur neminēti eļļu filtri), slaucīšanas materiāls un aizsargtērpi, kuri ir piesārņoti ar bīstamām vielām</t>
  </si>
  <si>
    <t>Baterijas un akumulatori, kas iekļauti 16 06 01, 16 06 02 vai 16 06 03 klasē, un nešķirotas baterijas un akumulatori, kas satur šīs baterijas</t>
  </si>
  <si>
    <t>Citas motoreļļas, pārnesumu eļļas un smēreļļas</t>
  </si>
  <si>
    <t>Citas izolācijas un siltumnesējas eļļas</t>
  </si>
  <si>
    <t>pēc nepieciešamības, m3</t>
  </si>
  <si>
    <t>1100 litri</t>
  </si>
  <si>
    <t>240 litri</t>
  </si>
  <si>
    <t>Izvešanai paredzēto konteineru veidi un skaits katrā adresē</t>
  </si>
  <si>
    <t>3 kont., katrs 240 l</t>
  </si>
  <si>
    <t>12 kont.- katrs 240 l + 1 metāla režģis</t>
  </si>
  <si>
    <t>1 kont. - 1100 l un 41 kont. - katrs 240 l</t>
  </si>
  <si>
    <t>9 kastes vai skapji</t>
  </si>
  <si>
    <t xml:space="preserve">2 kont., katrs 240 l </t>
  </si>
  <si>
    <t>13 kont - katrs 1100 litri un 22 kont - katrs 240 l un 1 metāla režģis</t>
  </si>
  <si>
    <t>Izvedamo atkritumu kodi un nosaukumi</t>
  </si>
  <si>
    <t>Kopā, konteineru skaits un tilpums</t>
  </si>
  <si>
    <t>PRETENDENTA PIEREDZE  iepirkuma daļā ietverto atkritumu veidu apsaimniekošanas pakalpojumu sniegšanā</t>
  </si>
  <si>
    <t>Pakalpojumu saņēmēja nosaukums, kontaktpersonas telefona numurs</t>
  </si>
  <si>
    <t xml:space="preserve">Pakalpojuma sniegšanas periods un vieta </t>
  </si>
  <si>
    <t>Savākti un pārvadāti atkritumi šādā apjomā (tonnas)</t>
  </si>
  <si>
    <t>Aizpilda pretendents</t>
  </si>
  <si>
    <r>
      <t xml:space="preserve">*** - Kolonnā "Aptuvenais apjoms gadā, tonnas" - iekļauti </t>
    </r>
    <r>
      <rPr>
        <b/>
        <sz val="12"/>
        <rFont val="Times New Roman"/>
        <family val="1"/>
        <charset val="186"/>
      </rPr>
      <t>biežāk sastopamo</t>
    </r>
    <r>
      <rPr>
        <sz val="12"/>
        <rFont val="Times New Roman"/>
        <family val="1"/>
        <charset val="186"/>
      </rPr>
      <t xml:space="preserve"> atkritumu klases un aptuvenie daudzumi, kas ir prognozētais iepirkuma apjoms, faktiski konkrēto atkritumu klašu apjoms var mainīties, Pasūtītājs var nodot mazāku norādīto atkritumu apjomu, nemainot noteikto vienības cenu par 1 (vienu) tonnu Finanšu piedāvājumā aprēķinātās kopējās summas ietvaros.</t>
    </r>
  </si>
  <si>
    <t>Kleistu ielā 28 un 29, Vestienas ielā 35</t>
  </si>
  <si>
    <t>Atkritumu izvešanas pakalpojuma īss apraksts</t>
  </si>
  <si>
    <t>Kleistu ielā 28 un 29, Vestienas ielā 35, Ganību dambis 32</t>
  </si>
  <si>
    <t>Riepas tiek uzkrātas uzņēmumā izvietotos statīvos vai brīvi uz grīdas, bet pakalpojuma sniedzējam tiek nodotas lielas ietilpības konteineros, kurus atved pakalpojuma sniedzējs pēc pieprasījuma.</t>
  </si>
  <si>
    <t>Atkritumu tvertņu atrašanās vieta (viena vai vairākas adrese) 2024./2025.</t>
  </si>
  <si>
    <t>Konteineri ir RS rīcībā. Atkritumi tiek uzkrāti uzņēmuma konteineros, kad konteiners piepildīts pakalpojuma sniedzējs uzkrāto apjomu izved.</t>
  </si>
  <si>
    <t>Ganību dambis 32, Kleistu ielā 28 un 29, Vestienas ielā 35</t>
  </si>
  <si>
    <t>Brīvības ielā 191 Kleistu ielā 28 un 29, Vestienas ielā 35</t>
  </si>
  <si>
    <t>Citur neminēti komponenti (t.sk. gumija, kokmateriālu atgriezumi)</t>
  </si>
  <si>
    <t>Iekraušanu nodrošina Pasūtītājs. Pasūtītājs piesaka konteineru atbilstoši uzkrātajam apjomam un pats tos piepilda</t>
  </si>
  <si>
    <t>Pēc nepieciešamības</t>
  </si>
  <si>
    <t>Atkritumu tvertņu atrašanās vieta (viena vai vairākas adrese), 2024./2025.</t>
  </si>
  <si>
    <t>Atkritumi tiek savākti lielas ietilpības konteineros (ietilpība līdz pat 25-30 kubiem), atkarīgs no uzkrātā apjoma, kurus atved pakalpojuma sniedzējs pēc pieprasījuma.</t>
  </si>
  <si>
    <t>Atkritumi tiek savākti lielas ietilpības konteineros (ietilpība līdz pat 25-30 kubi), kas atkarīgs no uzkrātā apjoma, kurus nodrošina pakalpojuma sniedzējs pēc pieprasījuma.</t>
  </si>
  <si>
    <t>Eļļām savākšana Kleistu ielā jāveic pēc apjoma un pieprasījuma, eļļu uz pakalpojuma sniedzēja konteineriem  pārsūknē pats pasūtītājs.</t>
  </si>
  <si>
    <t>Pašlaik tiek uzkrāti maisos, bet ir iespējams uzkrāt konteineros, kas paredzēti tekstilmateriāliem. Plānots izvešanu organizēt no 1 adreses. Izpildītājam ir jānodrošina bojāta un neatjaunojama darba apģērba ar uzņēmuma logo (drānas izstrādājumiem ar furnitūru (arī plastikāta sprādzes)) diskrēta utilizācija drošā, un visiem piemērojamiem noteikumiem atbilstošā veidā. Pretendentam ir jānodrošina utilizējamā darba apģērba nogādāšana līdz utilizācijas vietai tā, lai tie nenonāktu trešās personas rīcībā.</t>
  </si>
  <si>
    <t>Kas ir minimālais apjoms, kas garantē nemainīgu cenu par 1 mnērvienību viena gada ietvaros (norādīt tonnu skaitu)</t>
  </si>
  <si>
    <t>Izvešanai paredzēto konteineru veidi un skaits katrā adresē (šajā daļaā esošos konteinerus nodrošina pasūtītājs, pakalpojuma sniedzējs nodrošina tikai izvešanas pakalpojumu)</t>
  </si>
  <si>
    <t>%  va EUR bez PVN - atlaide katrai tonnai, kas tiek pārsniegta (norādīt skaitli un mērvienību  EUR bez PVN)</t>
  </si>
  <si>
    <t>* NĒ</t>
  </si>
  <si>
    <t>Apakšuzņēmēja piesaiste plānota (atzīmējot ar krustiņu)</t>
  </si>
  <si>
    <t>nr.:</t>
  </si>
  <si>
    <t xml:space="preserve">Sadarbības partneris, kam pēc pārvadāšanas tiks nodoti atkrirtumi: </t>
  </si>
  <si>
    <t>ir pieejams - atkritumu klase nr.: …............................</t>
  </si>
  <si>
    <t>Piedāvājuma iesniedzējs: …........................................</t>
  </si>
  <si>
    <t>Atkritumu apsaimniekotāja darbības veids (savākšana/pārvadāšana/pārkraušana un uzglabāšana/šķirošana un uzglabāšana/uzglabāšana)</t>
  </si>
  <si>
    <t>FINANŠU PIEDĀVĀJUMS, 1. variants (KONTEINERU NOMA+SAMAKSA PAR 1 TONNAS ATKRITUMU IZVEŠANU UN PĀRVADĀŠANU)</t>
  </si>
  <si>
    <t>Cena EUR bez PVN par viena konteinera nomu</t>
  </si>
  <si>
    <t>Cena EUR bez PVN kopa (noma+1 t)</t>
  </si>
  <si>
    <t>FINANŠU PIEDĀVĀJUMS, 2. variants (SAMAKSA PAR 1 TONNAS ATKRITUMU IZVEŠANU UN PĀRVADĀŠANU (cenā iekļauta 1 konteinera noma))</t>
  </si>
  <si>
    <t>FINANŠU PIEDĀVĀJUMS, (SAMAKSA PAR 1 TONNAS ATKRITUMU IZVEŠANU UN PĀRVADĀŠANU (cenā iekļauta 1 konteinera noma))</t>
  </si>
  <si>
    <t>Aptuvenais apjoms gadā, tonnas***</t>
  </si>
  <si>
    <t>INFORMATĪVI! Atklātā konkursā būs jāiesniedz sadarbības līgums/apliecinājums ar piesaistīto apakšužnēmēju (par sadarbību, ja Pretendents iegūs līguma slēgšanas tiesības)</t>
  </si>
  <si>
    <t>* JĀ - norādot arī atkritumu klasi un darbības jomu, uz kuru APAKŠUZŅĒMĒJS tiks piesaistīts</t>
  </si>
  <si>
    <t>datums: ___________________ un atļauja izsniegta : ________________________. Ja atļauja izsniegta tikai pārvadājumiem, norāda informāciju par Autotransporta direkcijas izsniegto speciālo atļauju (licenci).</t>
  </si>
  <si>
    <t>VVD atļaujas numurs</t>
  </si>
  <si>
    <t>VVD nr.:</t>
  </si>
  <si>
    <t>VVD atļauja izsniegta (norādīt darbības jomu savākšana/pārvadāšana/pārkraušana un uzglabāšana/šķirošana un uzglabāšana/uzglabāšana)</t>
  </si>
  <si>
    <t>VVD atļaujas derīguma termiņš</t>
  </si>
  <si>
    <t xml:space="preserve">datums (līdz): </t>
  </si>
  <si>
    <t>VVD atļauja izsniegta (savākšana/pārvadāšana/pārkraušana un uzglabāšana/šķirošana un uzglabāšana/uzglabāšana</t>
  </si>
  <si>
    <t>Saīsinājumi: VVD - Valsts vides dienests</t>
  </si>
  <si>
    <t>Pretendents apliecina, ka tam ir spēkā esoša atkritumu apsaimniekošanas atļauja atkritumu klasēm iepirkuma priekšmeta daļā, kurā tiek iesniegts piedāvājums:</t>
  </si>
  <si>
    <t>jānorāda sadarbības partnera nosaukums, reģistrācijas nr._______________</t>
  </si>
  <si>
    <t>datums: ___________________ un atļauja izsniegta: ________________________. Ja atļauja izsniegta tikai pārvadājumiem, norāda informāciju par Autotransporta direkcijas izsniegto speciālo atļauju (licenci).</t>
  </si>
  <si>
    <t>Pretendenta vai tā piesaistītajam apakšuzņēmējam iepriekšējo 3 gadu periodā ir pieredze vismaz 2 veiksmīgi izpildītu atkritumu apsaimniekošanas pakalpojumu līgumu izpildē, kur katrs līgums nav īsāks par 12 mēnešiem un katra līguma ietvaros savākti un pārvadāti atkritumu apjomā, kas 1/2 no tehniskajā specifikācijā attiecīgajā daļā norādītās atkritumu grupas norādītā apjoma kolonnā "Aptuvenais plānotais apjoms gadā, tonnas". Pretendents norāda informāciju par pieredzi tikai tajās atkritumu grupā, kurā plāno iesniegt piedāvājumu):</t>
  </si>
  <si>
    <t>1 kont. - 1 konteiners</t>
  </si>
  <si>
    <t>7 kont - katrs 1 m3 un 1 kont. - 240 l un  kannas</t>
  </si>
  <si>
    <t>3 kont. - katrs 1 m3</t>
  </si>
  <si>
    <t>240 l  konteineri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</si>
</sst>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Times New Roman"/>
      <family val="1"/>
      <charset val="186"/>
    </font>
    <font>
      <b/>
      <sz val="11"/>
      <color theme="1"/>
      <name val="Times New Roman"/>
      <family val="1"/>
      <charset val="186"/>
    </font>
    <font>
      <sz val="11"/>
      <color theme="1"/>
      <name val="Times New Roman"/>
      <family val="1"/>
      <charset val="186"/>
    </font>
    <font>
      <sz val="11"/>
      <name val="Times New Roman"/>
      <family val="1"/>
      <charset val="186"/>
    </font>
    <font>
      <b/>
      <sz val="11"/>
      <name val="Times New Roman"/>
      <family val="1"/>
      <charset val="186"/>
    </font>
    <font>
      <b/>
      <sz val="14"/>
      <color theme="1"/>
      <name val="Times New Roman"/>
      <family val="1"/>
      <charset val="186"/>
    </font>
    <font>
      <sz val="11"/>
      <color rgb="FF000000"/>
      <name val="Times New Roman"/>
      <family val="1"/>
      <charset val="186"/>
    </font>
    <font>
      <sz val="12"/>
      <name val="Times New Roman"/>
      <family val="1"/>
      <charset val="186"/>
    </font>
    <font>
      <b/>
      <sz val="12"/>
      <name val="Times New Roman"/>
      <family val="1"/>
      <charset val="186"/>
    </font>
    <font>
      <b/>
      <sz val="12"/>
      <color theme="1"/>
      <name val="Times New Roman"/>
      <family val="1"/>
      <charset val="186"/>
    </font>
    <font>
      <b/>
      <sz val="12"/>
      <color rgb="FF000000"/>
      <name val="Times New Roman"/>
      <family val="1"/>
      <charset val="186"/>
    </font>
    <font>
      <b/>
      <sz val="11"/>
      <color theme="1"/>
      <name val="Calibri"/>
      <family val="2"/>
      <charset val="186"/>
      <scheme val="minor"/>
    </font>
    <font>
      <b/>
      <sz val="11"/>
      <color rgb="FFFF0000"/>
      <name val="Times New Roman"/>
      <family val="1"/>
      <charset val="186"/>
    </font>
    <font>
      <b/>
      <sz val="18"/>
      <color theme="1"/>
      <name val="Times New Roman"/>
      <family val="1"/>
      <charset val="186"/>
    </font>
    <font>
      <i/>
      <sz val="12"/>
      <color theme="1"/>
      <name val="Times New Roman"/>
      <family val="1"/>
      <charset val="186"/>
    </font>
    <font>
      <i/>
      <sz val="11"/>
      <color theme="1"/>
      <name val="Times New Roman"/>
      <family val="1"/>
      <charset val="186"/>
    </font>
  </fonts>
  <fills count="2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24">
    <xf numFmtId="0" fontId="0" fillId="0" borderId="0" xfId="0"/>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4" fontId="4" fillId="3" borderId="1" xfId="0" applyNumberFormat="1" applyFont="1" applyFill="1" applyBorder="1" applyAlignment="1">
      <alignment horizontal="center" vertical="center" wrapText="1"/>
    </xf>
    <xf numFmtId="0" fontId="3" fillId="0" borderId="0" xfId="0" applyFont="1" applyAlignment="1">
      <alignment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0" xfId="0" applyFont="1" applyAlignment="1">
      <alignment horizontal="center" wrapText="1"/>
    </xf>
    <xf numFmtId="2" fontId="2" fillId="3"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3" fillId="0" borderId="8" xfId="0" applyFont="1" applyBorder="1" applyAlignment="1">
      <alignment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0" xfId="0" applyFont="1" applyAlignment="1">
      <alignment horizontal="left" wrapText="1"/>
    </xf>
    <xf numFmtId="0" fontId="2" fillId="7" borderId="1" xfId="0" applyFont="1" applyFill="1" applyBorder="1" applyAlignment="1">
      <alignment horizontal="center" vertical="center" wrapText="1"/>
    </xf>
    <xf numFmtId="0" fontId="3" fillId="0" borderId="1" xfId="0" applyFont="1" applyBorder="1" applyAlignment="1">
      <alignment horizontal="left" wrapText="1"/>
    </xf>
    <xf numFmtId="0" fontId="2" fillId="7" borderId="1" xfId="0" applyFont="1" applyFill="1" applyBorder="1" applyAlignment="1">
      <alignment horizontal="left" vertical="top" wrapText="1"/>
    </xf>
    <xf numFmtId="0" fontId="3" fillId="0" borderId="1" xfId="0" applyFont="1" applyBorder="1" applyAlignment="1">
      <alignment horizontal="left" vertical="top" wrapText="1"/>
    </xf>
    <xf numFmtId="0" fontId="2" fillId="7" borderId="1" xfId="0" applyFont="1" applyFill="1" applyBorder="1" applyAlignment="1">
      <alignment vertical="top" wrapText="1"/>
    </xf>
    <xf numFmtId="0" fontId="1" fillId="3" borderId="1" xfId="0" applyFont="1" applyFill="1" applyBorder="1" applyAlignment="1">
      <alignment horizontal="left" vertical="top" wrapText="1"/>
    </xf>
    <xf numFmtId="0" fontId="1" fillId="3" borderId="1" xfId="0" applyFont="1" applyFill="1" applyBorder="1" applyAlignment="1">
      <alignment horizontal="center" vertical="center" wrapText="1"/>
    </xf>
    <xf numFmtId="0" fontId="1" fillId="7" borderId="1" xfId="0" applyFont="1" applyFill="1" applyBorder="1" applyAlignment="1">
      <alignment horizontal="center" vertical="top"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2" fillId="3" borderId="0" xfId="0" applyFont="1" applyFill="1" applyBorder="1" applyAlignment="1">
      <alignment horizontal="left" vertical="top" wrapText="1"/>
    </xf>
    <xf numFmtId="0" fontId="3" fillId="3" borderId="0" xfId="0" applyFont="1" applyFill="1" applyBorder="1" applyAlignment="1">
      <alignment horizontal="left" vertical="top" wrapText="1"/>
    </xf>
    <xf numFmtId="0" fontId="2" fillId="7" borderId="1" xfId="0" applyFont="1" applyFill="1" applyBorder="1" applyAlignment="1">
      <alignment horizontal="center" vertical="top" wrapText="1"/>
    </xf>
    <xf numFmtId="0" fontId="2" fillId="7" borderId="2" xfId="0" applyFont="1" applyFill="1" applyBorder="1" applyAlignment="1">
      <alignment horizontal="center" vertical="top" wrapText="1"/>
    </xf>
    <xf numFmtId="0" fontId="4" fillId="3" borderId="0" xfId="0" applyFont="1" applyFill="1" applyBorder="1" applyAlignment="1">
      <alignment horizontal="center" vertical="center" wrapText="1"/>
    </xf>
    <xf numFmtId="0" fontId="3" fillId="3" borderId="0" xfId="0" applyFont="1" applyFill="1" applyAlignment="1">
      <alignment wrapText="1"/>
    </xf>
    <xf numFmtId="0" fontId="1" fillId="3" borderId="1" xfId="0" applyFont="1" applyFill="1" applyBorder="1" applyAlignment="1">
      <alignment horizontal="left" vertical="center" wrapText="1"/>
    </xf>
    <xf numFmtId="0" fontId="0" fillId="3" borderId="0" xfId="0" applyFill="1"/>
    <xf numFmtId="0" fontId="0" fillId="3" borderId="0" xfId="0" applyFill="1" applyBorder="1" applyAlignment="1">
      <alignment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3" fillId="0" borderId="0" xfId="0" applyFont="1" applyBorder="1" applyAlignment="1">
      <alignment wrapText="1"/>
    </xf>
    <xf numFmtId="0" fontId="3" fillId="0" borderId="0" xfId="0" applyFont="1" applyBorder="1" applyAlignment="1">
      <alignment horizontal="center" vertical="top" wrapText="1"/>
    </xf>
    <xf numFmtId="0" fontId="3" fillId="7" borderId="1"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3" fillId="15"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3" fillId="0" borderId="0" xfId="0" applyFont="1" applyBorder="1" applyAlignment="1">
      <alignment horizontal="center" vertical="center" wrapText="1"/>
    </xf>
    <xf numFmtId="0" fontId="2"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9" xfId="0" applyFont="1" applyBorder="1" applyAlignment="1">
      <alignment wrapText="1"/>
    </xf>
    <xf numFmtId="0" fontId="1" fillId="0" borderId="0" xfId="0" applyFont="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1" fillId="0" borderId="0" xfId="0" applyFont="1" applyAlignment="1">
      <alignment wrapText="1"/>
    </xf>
    <xf numFmtId="0" fontId="10" fillId="7" borderId="1" xfId="0" applyFont="1" applyFill="1" applyBorder="1" applyAlignment="1">
      <alignment vertical="top" wrapText="1"/>
    </xf>
    <xf numFmtId="0" fontId="10" fillId="7" borderId="1" xfId="0" applyFont="1" applyFill="1" applyBorder="1" applyAlignment="1">
      <alignment horizontal="left" vertical="top" wrapText="1"/>
    </xf>
    <xf numFmtId="0" fontId="1" fillId="0" borderId="0" xfId="0" applyFont="1" applyAlignment="1">
      <alignment horizontal="center" wrapText="1"/>
    </xf>
    <xf numFmtId="0" fontId="1" fillId="3" borderId="11" xfId="0" applyFont="1" applyFill="1" applyBorder="1" applyAlignment="1">
      <alignment vertical="top" wrapText="1"/>
    </xf>
    <xf numFmtId="0" fontId="1" fillId="3" borderId="12"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1" fillId="3" borderId="15" xfId="0" applyFont="1" applyFill="1" applyBorder="1" applyAlignment="1">
      <alignment vertical="top" wrapText="1"/>
    </xf>
    <xf numFmtId="0" fontId="1" fillId="3" borderId="16" xfId="0" applyFont="1" applyFill="1" applyBorder="1" applyAlignment="1">
      <alignment vertical="top" wrapText="1"/>
    </xf>
    <xf numFmtId="0" fontId="11" fillId="17" borderId="4" xfId="0" applyFont="1" applyFill="1" applyBorder="1" applyAlignment="1">
      <alignment vertical="top" wrapText="1"/>
    </xf>
    <xf numFmtId="0" fontId="11" fillId="17" borderId="1" xfId="0" applyFont="1" applyFill="1" applyBorder="1" applyAlignment="1">
      <alignment vertical="top" wrapText="1"/>
    </xf>
    <xf numFmtId="0" fontId="1" fillId="0" borderId="1" xfId="0" applyFont="1" applyBorder="1" applyAlignment="1">
      <alignment horizontal="left" vertical="top" wrapText="1"/>
    </xf>
    <xf numFmtId="0" fontId="1" fillId="3" borderId="30" xfId="0" applyFont="1" applyFill="1" applyBorder="1" applyAlignment="1">
      <alignment vertical="top" wrapText="1"/>
    </xf>
    <xf numFmtId="0" fontId="1" fillId="3" borderId="31" xfId="0" applyFont="1" applyFill="1" applyBorder="1" applyAlignment="1">
      <alignment vertical="top" wrapText="1"/>
    </xf>
    <xf numFmtId="0" fontId="2" fillId="18" borderId="2" xfId="0" applyFont="1" applyFill="1" applyBorder="1" applyAlignment="1">
      <alignment horizontal="center" vertical="center" wrapText="1"/>
    </xf>
    <xf numFmtId="0" fontId="2" fillId="18" borderId="3" xfId="0" applyFont="1" applyFill="1" applyBorder="1" applyAlignment="1">
      <alignment horizontal="center" vertical="center" wrapText="1"/>
    </xf>
    <xf numFmtId="2" fontId="2" fillId="4" borderId="1" xfId="0" applyNumberFormat="1" applyFont="1" applyFill="1" applyBorder="1" applyAlignment="1">
      <alignment horizontal="center" wrapText="1"/>
    </xf>
    <xf numFmtId="0" fontId="2" fillId="18" borderId="1" xfId="0" applyFont="1" applyFill="1" applyBorder="1" applyAlignment="1">
      <alignment horizontal="center" vertical="center" wrapText="1"/>
    </xf>
    <xf numFmtId="0" fontId="2" fillId="18" borderId="1" xfId="0" applyFont="1" applyFill="1" applyBorder="1" applyAlignment="1">
      <alignment vertical="center" wrapText="1"/>
    </xf>
    <xf numFmtId="0" fontId="2" fillId="18"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12" fillId="0" borderId="0" xfId="0" applyFont="1"/>
    <xf numFmtId="0" fontId="13" fillId="18" borderId="1" xfId="0" applyFont="1" applyFill="1" applyBorder="1" applyAlignment="1">
      <alignment horizontal="center" vertical="top" wrapText="1"/>
    </xf>
    <xf numFmtId="0" fontId="2" fillId="18" borderId="1" xfId="0" applyFont="1" applyFill="1" applyBorder="1" applyAlignment="1">
      <alignment horizontal="left" vertical="center" wrapText="1"/>
    </xf>
    <xf numFmtId="0" fontId="2" fillId="18" borderId="1" xfId="0" applyFont="1" applyFill="1" applyBorder="1" applyAlignment="1">
      <alignment vertical="top" wrapText="1"/>
    </xf>
    <xf numFmtId="0" fontId="2" fillId="5" borderId="1" xfId="0" applyFont="1" applyFill="1" applyBorder="1" applyAlignment="1">
      <alignment horizontal="center" vertical="top" wrapText="1"/>
    </xf>
    <xf numFmtId="0" fontId="12" fillId="0" borderId="0" xfId="0" applyFont="1" applyAlignment="1">
      <alignment vertical="top"/>
    </xf>
    <xf numFmtId="0" fontId="5" fillId="18" borderId="1" xfId="0" applyFont="1" applyFill="1" applyBorder="1" applyAlignment="1">
      <alignment horizontal="center" vertical="top" wrapText="1"/>
    </xf>
    <xf numFmtId="0" fontId="4" fillId="3" borderId="1" xfId="0" applyFont="1" applyFill="1" applyBorder="1" applyAlignment="1">
      <alignment wrapText="1"/>
    </xf>
    <xf numFmtId="0" fontId="14" fillId="0" borderId="0" xfId="0" applyFont="1" applyBorder="1" applyAlignment="1">
      <alignment horizontal="center" vertical="center" wrapText="1"/>
    </xf>
    <xf numFmtId="0" fontId="5" fillId="4" borderId="2" xfId="0" applyFont="1" applyFill="1" applyBorder="1" applyAlignment="1">
      <alignment horizontal="right" vertical="center" wrapText="1"/>
    </xf>
    <xf numFmtId="0" fontId="5" fillId="4" borderId="3" xfId="0" applyFont="1" applyFill="1" applyBorder="1" applyAlignment="1">
      <alignment horizontal="right" vertic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10" fillId="17" borderId="21" xfId="0" applyFont="1" applyFill="1" applyBorder="1" applyAlignment="1">
      <alignment vertical="top" wrapText="1"/>
    </xf>
    <xf numFmtId="0" fontId="10" fillId="17" borderId="18" xfId="0" applyFont="1" applyFill="1" applyBorder="1" applyAlignment="1">
      <alignment vertical="top" wrapText="1"/>
    </xf>
    <xf numFmtId="0" fontId="10" fillId="17" borderId="22" xfId="0" applyFont="1" applyFill="1" applyBorder="1" applyAlignment="1">
      <alignment vertical="top" wrapText="1"/>
    </xf>
    <xf numFmtId="0" fontId="1" fillId="0" borderId="9" xfId="0" applyFont="1" applyBorder="1" applyAlignment="1">
      <alignment horizontal="left" vertical="top" wrapText="1"/>
    </xf>
    <xf numFmtId="0" fontId="1" fillId="0" borderId="17" xfId="0" applyFont="1" applyBorder="1" applyAlignment="1">
      <alignment horizontal="left" vertical="top" wrapText="1"/>
    </xf>
    <xf numFmtId="0" fontId="10" fillId="17" borderId="23" xfId="0" applyFont="1" applyFill="1" applyBorder="1" applyAlignment="1">
      <alignment horizontal="left" vertical="top" wrapText="1"/>
    </xf>
    <xf numFmtId="0" fontId="10" fillId="17" borderId="24" xfId="0" applyFont="1" applyFill="1" applyBorder="1" applyAlignment="1">
      <alignment horizontal="left" vertical="top" wrapText="1"/>
    </xf>
    <xf numFmtId="0" fontId="10" fillId="17" borderId="25" xfId="0" applyFont="1" applyFill="1" applyBorder="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18" borderId="2" xfId="0" applyFont="1" applyFill="1" applyBorder="1" applyAlignment="1">
      <alignment horizontal="center" vertical="top" wrapText="1"/>
    </xf>
    <xf numFmtId="0" fontId="2" fillId="18" borderId="3" xfId="0" applyFont="1" applyFill="1" applyBorder="1" applyAlignment="1">
      <alignment horizontal="center" vertical="top" wrapText="1"/>
    </xf>
    <xf numFmtId="0" fontId="2" fillId="18" borderId="4" xfId="0" applyFont="1" applyFill="1" applyBorder="1" applyAlignment="1">
      <alignment horizontal="center" vertical="top" wrapText="1"/>
    </xf>
    <xf numFmtId="0" fontId="10" fillId="18" borderId="7" xfId="0" applyFont="1" applyFill="1" applyBorder="1" applyAlignment="1">
      <alignment horizontal="center" vertical="top" wrapText="1"/>
    </xf>
    <xf numFmtId="0" fontId="10" fillId="18" borderId="8"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0" fillId="17"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0" fillId="7" borderId="2" xfId="0" applyFont="1" applyFill="1" applyBorder="1" applyAlignment="1">
      <alignment horizontal="center" vertical="top" wrapText="1"/>
    </xf>
    <xf numFmtId="0" fontId="10" fillId="7" borderId="4" xfId="0" applyFont="1" applyFill="1" applyBorder="1" applyAlignment="1">
      <alignment horizontal="center" vertical="top" wrapText="1"/>
    </xf>
    <xf numFmtId="0" fontId="1" fillId="0" borderId="6" xfId="0" applyFont="1" applyBorder="1" applyAlignment="1">
      <alignment horizont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18" borderId="7" xfId="0" applyFont="1" applyFill="1" applyBorder="1" applyAlignment="1">
      <alignment horizontal="center" vertical="top" wrapText="1"/>
    </xf>
    <xf numFmtId="0" fontId="2" fillId="18" borderId="8" xfId="0" applyFont="1" applyFill="1" applyBorder="1" applyAlignment="1">
      <alignment horizontal="center" vertical="top" wrapText="1"/>
    </xf>
    <xf numFmtId="0" fontId="15" fillId="0" borderId="32" xfId="0" applyFont="1" applyBorder="1" applyAlignment="1">
      <alignment horizontal="left"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1" fillId="0" borderId="0" xfId="0" applyFont="1" applyBorder="1" applyAlignment="1">
      <alignment horizontal="left" vertical="top" wrapText="1"/>
    </xf>
    <xf numFmtId="0" fontId="8" fillId="0" borderId="6" xfId="0" applyFont="1" applyBorder="1" applyAlignment="1">
      <alignment horizontal="left" vertical="top" wrapText="1"/>
    </xf>
    <xf numFmtId="0" fontId="1" fillId="17" borderId="9" xfId="0" applyFont="1" applyFill="1" applyBorder="1" applyAlignment="1">
      <alignment horizontal="left" vertical="top" wrapText="1"/>
    </xf>
    <xf numFmtId="0" fontId="1" fillId="17" borderId="6" xfId="0" applyFont="1" applyFill="1" applyBorder="1" applyAlignment="1">
      <alignment horizontal="left" vertical="top" wrapText="1"/>
    </xf>
    <xf numFmtId="0" fontId="1" fillId="17" borderId="17" xfId="0" applyFont="1" applyFill="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0" fillId="3" borderId="23" xfId="0" applyFont="1" applyFill="1" applyBorder="1" applyAlignment="1">
      <alignment horizontal="center" vertical="top" wrapText="1"/>
    </xf>
    <xf numFmtId="0" fontId="10" fillId="3" borderId="25" xfId="0" applyFont="1" applyFill="1" applyBorder="1" applyAlignment="1">
      <alignment horizontal="center" vertical="top" wrapText="1"/>
    </xf>
    <xf numFmtId="0" fontId="1" fillId="17" borderId="23" xfId="0" applyFont="1" applyFill="1" applyBorder="1" applyAlignment="1">
      <alignment horizontal="center" vertical="top" wrapText="1"/>
    </xf>
    <xf numFmtId="0" fontId="1" fillId="17" borderId="24" xfId="0" applyFont="1" applyFill="1" applyBorder="1" applyAlignment="1">
      <alignment horizontal="center" vertical="top" wrapText="1"/>
    </xf>
    <xf numFmtId="0" fontId="1" fillId="17" borderId="25" xfId="0" applyFont="1" applyFill="1" applyBorder="1" applyAlignment="1">
      <alignment horizontal="center" vertical="top" wrapText="1"/>
    </xf>
    <xf numFmtId="0" fontId="1" fillId="17" borderId="33" xfId="0" applyFont="1" applyFill="1" applyBorder="1" applyAlignment="1">
      <alignment horizontal="center" vertical="top" wrapText="1"/>
    </xf>
    <xf numFmtId="0" fontId="1" fillId="17" borderId="34" xfId="0" applyFont="1" applyFill="1" applyBorder="1" applyAlignment="1">
      <alignment horizontal="center" vertical="top" wrapText="1"/>
    </xf>
    <xf numFmtId="0" fontId="1" fillId="17" borderId="26" xfId="0" applyFont="1" applyFill="1" applyBorder="1" applyAlignment="1">
      <alignment horizontal="center" vertical="top" wrapText="1"/>
    </xf>
    <xf numFmtId="0" fontId="1" fillId="17" borderId="27" xfId="0" applyFont="1" applyFill="1" applyBorder="1" applyAlignment="1">
      <alignment horizontal="center" vertical="top" wrapText="1"/>
    </xf>
    <xf numFmtId="0" fontId="1" fillId="17" borderId="28" xfId="0" applyFont="1" applyFill="1" applyBorder="1" applyAlignment="1">
      <alignment horizontal="center" vertical="top" wrapText="1"/>
    </xf>
    <xf numFmtId="0" fontId="1" fillId="17" borderId="29" xfId="0" applyFont="1" applyFill="1" applyBorder="1" applyAlignment="1">
      <alignment horizontal="center" vertical="top" wrapText="1"/>
    </xf>
    <xf numFmtId="0" fontId="5" fillId="4" borderId="4" xfId="0" applyFont="1" applyFill="1" applyBorder="1" applyAlignment="1">
      <alignment horizontal="right" vertical="center" wrapText="1"/>
    </xf>
    <xf numFmtId="0" fontId="1" fillId="7"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8" xfId="0" applyFont="1" applyFill="1" applyBorder="1" applyAlignment="1">
      <alignment horizontal="center" vertical="top" wrapText="1"/>
    </xf>
    <xf numFmtId="0" fontId="3" fillId="0" borderId="6" xfId="0" applyFont="1" applyBorder="1" applyAlignment="1">
      <alignment horizontal="center" wrapText="1"/>
    </xf>
    <xf numFmtId="0" fontId="3" fillId="0" borderId="0" xfId="0" applyFont="1" applyBorder="1" applyAlignment="1">
      <alignment horizont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horizontal="center" wrapText="1"/>
    </xf>
    <xf numFmtId="0" fontId="2" fillId="7" borderId="2" xfId="0" applyFont="1" applyFill="1" applyBorder="1" applyAlignment="1">
      <alignment horizontal="center" vertical="top" wrapText="1"/>
    </xf>
    <xf numFmtId="0" fontId="2" fillId="7" borderId="4" xfId="0" applyFont="1" applyFill="1" applyBorder="1" applyAlignment="1">
      <alignment horizontal="center" vertical="top"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0" fillId="4" borderId="2" xfId="0" applyNumberFormat="1" applyFill="1" applyBorder="1" applyAlignment="1">
      <alignment horizontal="center" wrapText="1"/>
    </xf>
    <xf numFmtId="2" fontId="0" fillId="4" borderId="3" xfId="0" applyNumberFormat="1" applyFill="1" applyBorder="1" applyAlignment="1">
      <alignment horizontal="center" wrapText="1"/>
    </xf>
    <xf numFmtId="2" fontId="0" fillId="4" borderId="4" xfId="0" applyNumberFormat="1" applyFill="1" applyBorder="1" applyAlignment="1">
      <alignment horizont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0" borderId="6" xfId="0" applyFont="1" applyBorder="1" applyAlignment="1">
      <alignment horizontal="center" vertical="center" wrapText="1"/>
    </xf>
    <xf numFmtId="0" fontId="1" fillId="7" borderId="7" xfId="0" applyFont="1" applyFill="1" applyBorder="1" applyAlignment="1">
      <alignment horizontal="left" vertical="top" wrapText="1"/>
    </xf>
    <xf numFmtId="0" fontId="1" fillId="7" borderId="10" xfId="0" applyFont="1" applyFill="1" applyBorder="1" applyAlignment="1">
      <alignment horizontal="left" vertical="top" wrapText="1"/>
    </xf>
    <xf numFmtId="0" fontId="1" fillId="7" borderId="8" xfId="0" applyFont="1" applyFill="1" applyBorder="1" applyAlignment="1">
      <alignment horizontal="left" vertical="top" wrapText="1"/>
    </xf>
    <xf numFmtId="0" fontId="3" fillId="0" borderId="0" xfId="0" applyFont="1" applyBorder="1" applyAlignment="1">
      <alignment horizontal="center" vertical="top" wrapText="1"/>
    </xf>
    <xf numFmtId="0" fontId="2" fillId="18" borderId="2"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18"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19" borderId="2" xfId="0"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19" borderId="4"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10" fillId="3" borderId="23" xfId="0" applyFont="1" applyFill="1" applyBorder="1" applyAlignment="1">
      <alignment horizontal="left" vertical="top" wrapText="1"/>
    </xf>
    <xf numFmtId="0" fontId="10" fillId="3" borderId="24" xfId="0" applyFont="1" applyFill="1" applyBorder="1" applyAlignment="1">
      <alignment horizontal="left" vertical="top" wrapText="1"/>
    </xf>
    <xf numFmtId="0" fontId="10" fillId="3" borderId="25" xfId="0" applyFont="1" applyFill="1" applyBorder="1" applyAlignment="1">
      <alignment horizontal="left" vertical="top" wrapText="1"/>
    </xf>
    <xf numFmtId="0" fontId="1" fillId="17" borderId="0" xfId="0" applyFont="1" applyFill="1" applyBorder="1" applyAlignment="1">
      <alignment horizontal="center" vertical="top" wrapText="1"/>
    </xf>
    <xf numFmtId="0" fontId="1" fillId="17" borderId="32" xfId="0" applyFont="1" applyFill="1" applyBorder="1" applyAlignment="1">
      <alignment horizontal="center" vertical="top" wrapText="1"/>
    </xf>
    <xf numFmtId="0" fontId="10" fillId="3" borderId="35" xfId="0" applyFont="1" applyFill="1" applyBorder="1" applyAlignment="1">
      <alignment horizontal="left" vertical="top" wrapText="1"/>
    </xf>
    <xf numFmtId="0" fontId="10" fillId="3" borderId="34" xfId="0" applyFont="1" applyFill="1" applyBorder="1" applyAlignment="1">
      <alignment horizontal="left" vertical="top" wrapText="1"/>
    </xf>
    <xf numFmtId="0" fontId="1" fillId="3" borderId="36" xfId="0" applyFont="1" applyFill="1" applyBorder="1" applyAlignment="1">
      <alignment vertical="top" wrapText="1"/>
    </xf>
    <xf numFmtId="0" fontId="1" fillId="3" borderId="37" xfId="0" applyFont="1" applyFill="1" applyBorder="1" applyAlignment="1">
      <alignment horizontal="center" vertical="top" wrapText="1"/>
    </xf>
    <xf numFmtId="0" fontId="1" fillId="3" borderId="38" xfId="0" applyFont="1" applyFill="1" applyBorder="1" applyAlignment="1">
      <alignment horizontal="center" vertical="top" wrapText="1"/>
    </xf>
    <xf numFmtId="0" fontId="10" fillId="17" borderId="23" xfId="0" applyFont="1" applyFill="1" applyBorder="1" applyAlignment="1">
      <alignment horizontal="center" vertical="top" wrapText="1"/>
    </xf>
    <xf numFmtId="0" fontId="10" fillId="17" borderId="24" xfId="0" applyFont="1" applyFill="1" applyBorder="1" applyAlignment="1">
      <alignment horizontal="center" vertical="top" wrapText="1"/>
    </xf>
    <xf numFmtId="0" fontId="10" fillId="17" borderId="25" xfId="0" applyFont="1" applyFill="1" applyBorder="1" applyAlignment="1">
      <alignment horizontal="center" vertical="top" wrapText="1"/>
    </xf>
    <xf numFmtId="0" fontId="10" fillId="17" borderId="19" xfId="0" applyFont="1" applyFill="1" applyBorder="1" applyAlignment="1">
      <alignment vertical="top" wrapText="1"/>
    </xf>
    <xf numFmtId="0" fontId="10" fillId="17" borderId="20" xfId="0" applyFont="1" applyFill="1" applyBorder="1" applyAlignment="1">
      <alignment vertical="top" wrapText="1"/>
    </xf>
    <xf numFmtId="0" fontId="1" fillId="3" borderId="1" xfId="0" applyFont="1" applyFill="1" applyBorder="1" applyAlignment="1">
      <alignment horizontal="left" vertical="top" wrapText="1"/>
    </xf>
    <xf numFmtId="0" fontId="3"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6"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8">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37EE5CE-DF91-449A-93D6-EA58DEFC1D94}">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5BB68-916E-4931-9060-84A14FC5A1B1}">
  <dimension ref="A1:AJ33"/>
  <sheetViews>
    <sheetView tabSelected="1" zoomScaleNormal="100" workbookViewId="0">
      <selection activeCell="K18" sqref="K1:U1048576"/>
    </sheetView>
  </sheetViews>
  <sheetFormatPr defaultRowHeight="15.75" x14ac:dyDescent="0.25"/>
  <cols>
    <col min="1" max="1" width="32.42578125" style="66" customWidth="1"/>
    <col min="2" max="2" width="40.28515625" style="63" customWidth="1"/>
    <col min="3" max="3" width="26.42578125" style="63" customWidth="1"/>
    <col min="4" max="4" width="28.28515625" style="63" customWidth="1"/>
    <col min="5" max="5" width="21.85546875" style="63" customWidth="1"/>
    <col min="6" max="7" width="16.7109375" style="63" customWidth="1"/>
    <col min="8" max="8" width="26" style="63" customWidth="1"/>
    <col min="9" max="9" width="16.7109375" style="63" customWidth="1"/>
    <col min="10" max="10" width="16.7109375" style="7" customWidth="1"/>
    <col min="11" max="21" width="22.85546875" style="7" customWidth="1"/>
  </cols>
  <sheetData>
    <row r="1" spans="1:36" ht="15" x14ac:dyDescent="0.25">
      <c r="A1" s="133" t="s">
        <v>33</v>
      </c>
      <c r="B1" s="134"/>
      <c r="C1" s="134"/>
      <c r="D1" s="134"/>
      <c r="E1" s="134"/>
      <c r="F1" s="134"/>
      <c r="G1" s="134"/>
      <c r="H1" s="134"/>
      <c r="I1" s="134"/>
      <c r="J1" s="134"/>
      <c r="K1" s="134"/>
      <c r="L1" s="134"/>
      <c r="M1" s="134"/>
      <c r="N1" s="134"/>
      <c r="O1" s="134"/>
      <c r="P1" s="134"/>
      <c r="Q1" s="134"/>
      <c r="R1" s="134"/>
      <c r="S1" s="134"/>
      <c r="T1" s="134"/>
      <c r="U1" s="134"/>
    </row>
    <row r="2" spans="1:36" ht="15" x14ac:dyDescent="0.25">
      <c r="A2" s="133"/>
      <c r="B2" s="134"/>
      <c r="C2" s="134"/>
      <c r="D2" s="134"/>
      <c r="E2" s="134"/>
      <c r="F2" s="134"/>
      <c r="G2" s="134"/>
      <c r="H2" s="134"/>
      <c r="I2" s="134"/>
      <c r="J2" s="134"/>
      <c r="K2" s="134"/>
      <c r="L2" s="134"/>
      <c r="M2" s="134"/>
      <c r="N2" s="134"/>
      <c r="O2" s="134"/>
      <c r="P2" s="134"/>
      <c r="Q2" s="134"/>
      <c r="R2" s="134"/>
      <c r="S2" s="134"/>
      <c r="T2" s="134"/>
      <c r="U2" s="134"/>
    </row>
    <row r="3" spans="1:36" ht="18.75" x14ac:dyDescent="0.25">
      <c r="A3" s="133" t="s">
        <v>0</v>
      </c>
      <c r="B3" s="134"/>
      <c r="C3" s="134"/>
      <c r="D3" s="134"/>
      <c r="E3" s="134"/>
      <c r="F3" s="134"/>
      <c r="G3" s="134"/>
      <c r="H3" s="134"/>
      <c r="I3" s="134"/>
      <c r="J3" s="134"/>
      <c r="K3" s="134"/>
      <c r="L3" s="134"/>
      <c r="M3" s="134"/>
      <c r="N3" s="134"/>
      <c r="O3" s="134"/>
      <c r="P3" s="134"/>
      <c r="Q3" s="134"/>
      <c r="R3" s="134"/>
      <c r="S3" s="134"/>
      <c r="T3" s="134"/>
      <c r="U3" s="134"/>
    </row>
    <row r="4" spans="1:36" ht="29.25" customHeight="1" thickBot="1" x14ac:dyDescent="0.3">
      <c r="A4" s="132" t="s">
        <v>153</v>
      </c>
      <c r="B4" s="132"/>
      <c r="C4" s="132"/>
      <c r="D4" s="132"/>
      <c r="E4" s="132"/>
      <c r="F4" s="13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36" ht="23.25" customHeight="1" thickBot="1" x14ac:dyDescent="0.3">
      <c r="A5" s="215" t="s">
        <v>136</v>
      </c>
      <c r="B5" s="216"/>
      <c r="C5" s="216"/>
      <c r="D5" s="216"/>
      <c r="E5" s="216"/>
      <c r="F5" s="217"/>
      <c r="G5" s="58"/>
      <c r="H5" s="58"/>
      <c r="I5" s="58"/>
      <c r="J5" s="53"/>
      <c r="K5" s="53"/>
      <c r="L5" s="53"/>
      <c r="M5" s="53"/>
      <c r="N5" s="53"/>
      <c r="O5" s="39"/>
      <c r="P5" s="53"/>
      <c r="Q5" s="53"/>
      <c r="R5" s="39"/>
      <c r="S5" s="53"/>
      <c r="T5" s="53"/>
      <c r="U5" s="53"/>
    </row>
    <row r="6" spans="1:36" ht="18.75" customHeight="1" thickBot="1" x14ac:dyDescent="0.3">
      <c r="A6" s="205" t="s">
        <v>154</v>
      </c>
      <c r="B6" s="206"/>
      <c r="C6" s="210"/>
      <c r="D6" s="210"/>
      <c r="E6" s="210"/>
      <c r="F6" s="211"/>
      <c r="G6" s="58"/>
      <c r="H6" s="58"/>
      <c r="I6" s="58"/>
      <c r="J6" s="53"/>
      <c r="K6" s="53"/>
      <c r="L6" s="53"/>
      <c r="M6" s="53"/>
      <c r="N6" s="53"/>
      <c r="O6" s="39"/>
      <c r="P6" s="53"/>
      <c r="Q6" s="53"/>
      <c r="R6" s="39"/>
      <c r="S6" s="53"/>
      <c r="T6" s="53"/>
      <c r="U6" s="53"/>
    </row>
    <row r="7" spans="1:36" ht="57.75" customHeight="1" thickBot="1" x14ac:dyDescent="0.3">
      <c r="A7" s="76" t="s">
        <v>147</v>
      </c>
      <c r="B7" s="77" t="s">
        <v>133</v>
      </c>
      <c r="C7" s="212" t="s">
        <v>134</v>
      </c>
      <c r="D7" s="213" t="s">
        <v>155</v>
      </c>
      <c r="E7" s="213"/>
      <c r="F7" s="214"/>
      <c r="G7" s="58"/>
      <c r="H7" s="58"/>
      <c r="I7" s="58"/>
      <c r="J7" s="53"/>
      <c r="K7" s="53"/>
      <c r="L7" s="53"/>
      <c r="M7" s="53"/>
      <c r="N7" s="53"/>
      <c r="O7" s="39"/>
      <c r="P7" s="53"/>
      <c r="Q7" s="53"/>
      <c r="R7" s="39"/>
      <c r="S7" s="53"/>
      <c r="T7" s="53"/>
      <c r="U7" s="53"/>
    </row>
    <row r="8" spans="1:36" ht="78.75" customHeight="1" x14ac:dyDescent="0.25">
      <c r="A8" s="69" t="s">
        <v>152</v>
      </c>
      <c r="B8" s="70" t="s">
        <v>146</v>
      </c>
      <c r="C8" s="151"/>
      <c r="D8" s="208"/>
      <c r="E8" s="208"/>
      <c r="F8" s="152"/>
      <c r="G8" s="58"/>
      <c r="H8" s="58"/>
      <c r="I8" s="58"/>
      <c r="J8" s="53"/>
      <c r="K8" s="53"/>
      <c r="L8" s="53"/>
      <c r="M8" s="53"/>
      <c r="N8" s="53"/>
      <c r="O8" s="39"/>
      <c r="P8" s="53"/>
      <c r="Q8" s="53"/>
      <c r="R8" s="39"/>
      <c r="S8" s="53"/>
      <c r="T8" s="53"/>
      <c r="U8" s="53"/>
    </row>
    <row r="9" spans="1:36" ht="24" customHeight="1" thickBot="1" x14ac:dyDescent="0.3">
      <c r="A9" s="71" t="s">
        <v>150</v>
      </c>
      <c r="B9" s="72" t="s">
        <v>151</v>
      </c>
      <c r="C9" s="153"/>
      <c r="D9" s="209"/>
      <c r="E9" s="209"/>
      <c r="F9" s="154"/>
      <c r="G9" s="58"/>
      <c r="H9" s="58"/>
      <c r="I9" s="58"/>
      <c r="J9" s="53"/>
      <c r="K9" s="53"/>
      <c r="L9" s="53"/>
      <c r="M9" s="53"/>
      <c r="N9" s="53"/>
      <c r="O9" s="39"/>
      <c r="P9" s="53"/>
      <c r="Q9" s="53"/>
      <c r="R9" s="39"/>
      <c r="S9" s="53"/>
      <c r="T9" s="53"/>
      <c r="U9" s="53"/>
    </row>
    <row r="10" spans="1:36" ht="21.75" customHeight="1" x14ac:dyDescent="0.25">
      <c r="A10" s="218" t="s">
        <v>132</v>
      </c>
      <c r="B10" s="219"/>
      <c r="C10" s="219"/>
      <c r="D10" s="219"/>
      <c r="E10" s="140" t="s">
        <v>144</v>
      </c>
      <c r="F10" s="141"/>
      <c r="G10" s="58"/>
      <c r="H10" s="58"/>
      <c r="I10" s="58"/>
      <c r="J10" s="53"/>
      <c r="K10" s="53"/>
      <c r="L10" s="53"/>
      <c r="M10" s="53"/>
      <c r="N10" s="53"/>
      <c r="O10" s="39"/>
      <c r="P10" s="53"/>
      <c r="Q10" s="53"/>
      <c r="R10" s="39"/>
      <c r="S10" s="53"/>
      <c r="T10" s="53"/>
      <c r="U10" s="53"/>
    </row>
    <row r="11" spans="1:36" ht="21.75" customHeight="1" thickBot="1" x14ac:dyDescent="0.3">
      <c r="A11" s="99" t="s">
        <v>145</v>
      </c>
      <c r="B11" s="100"/>
      <c r="C11" s="100"/>
      <c r="D11" s="101"/>
      <c r="E11" s="140"/>
      <c r="F11" s="141"/>
      <c r="G11" s="58"/>
      <c r="H11" s="58"/>
      <c r="I11" s="58"/>
      <c r="J11" s="53"/>
      <c r="K11" s="53"/>
      <c r="L11" s="53"/>
      <c r="M11" s="53"/>
      <c r="N11" s="53"/>
      <c r="O11" s="39"/>
      <c r="P11" s="53"/>
      <c r="Q11" s="53"/>
      <c r="R11" s="39"/>
      <c r="S11" s="53"/>
      <c r="T11" s="53"/>
      <c r="U11" s="53"/>
    </row>
    <row r="12" spans="1:36" ht="56.25" customHeight="1" thickBot="1" x14ac:dyDescent="0.3">
      <c r="A12" s="67" t="s">
        <v>147</v>
      </c>
      <c r="B12" s="68" t="s">
        <v>148</v>
      </c>
      <c r="C12" s="71" t="s">
        <v>134</v>
      </c>
      <c r="D12" s="72" t="s">
        <v>155</v>
      </c>
      <c r="E12" s="140"/>
      <c r="F12" s="141"/>
      <c r="G12" s="58"/>
      <c r="H12" s="58"/>
      <c r="I12" s="58"/>
      <c r="J12" s="53"/>
      <c r="K12" s="53"/>
      <c r="L12" s="53"/>
      <c r="M12" s="53"/>
      <c r="N12" s="53"/>
      <c r="O12" s="39"/>
      <c r="P12" s="53"/>
      <c r="Q12" s="53"/>
      <c r="R12" s="39"/>
      <c r="S12" s="53"/>
      <c r="T12" s="53"/>
      <c r="U12" s="53"/>
    </row>
    <row r="13" spans="1:36" ht="83.25" customHeight="1" x14ac:dyDescent="0.25">
      <c r="A13" s="69" t="s">
        <v>149</v>
      </c>
      <c r="B13" s="70" t="s">
        <v>156</v>
      </c>
      <c r="C13" s="149"/>
      <c r="D13" s="150"/>
      <c r="E13" s="140"/>
      <c r="F13" s="141"/>
      <c r="G13" s="58"/>
      <c r="H13" s="58"/>
      <c r="I13" s="58"/>
      <c r="J13" s="53"/>
      <c r="K13" s="53"/>
      <c r="L13" s="53"/>
      <c r="M13" s="53"/>
      <c r="N13" s="53"/>
      <c r="O13" s="39"/>
      <c r="P13" s="53"/>
      <c r="Q13" s="53"/>
      <c r="R13" s="39"/>
      <c r="S13" s="53"/>
      <c r="T13" s="53"/>
      <c r="U13" s="53"/>
    </row>
    <row r="14" spans="1:36" ht="31.5" customHeight="1" thickBot="1" x14ac:dyDescent="0.3">
      <c r="A14" s="71" t="s">
        <v>150</v>
      </c>
      <c r="B14" s="72" t="s">
        <v>151</v>
      </c>
      <c r="C14" s="153"/>
      <c r="D14" s="154"/>
      <c r="E14" s="142"/>
      <c r="F14" s="143"/>
      <c r="G14" s="58"/>
      <c r="H14" s="58"/>
      <c r="I14" s="58"/>
      <c r="J14" s="53"/>
      <c r="K14" s="53"/>
      <c r="L14" s="53"/>
      <c r="M14" s="53"/>
      <c r="N14" s="53"/>
      <c r="O14" s="39"/>
      <c r="P14" s="53"/>
      <c r="Q14" s="53"/>
      <c r="R14" s="39"/>
      <c r="S14" s="53"/>
      <c r="T14" s="53"/>
      <c r="U14" s="53"/>
    </row>
    <row r="15" spans="1:36" ht="21.75" customHeight="1" thickBot="1" x14ac:dyDescent="0.3">
      <c r="A15" s="104" t="s">
        <v>131</v>
      </c>
      <c r="B15" s="105"/>
      <c r="C15" s="105"/>
      <c r="D15" s="106"/>
      <c r="E15" s="144"/>
      <c r="F15" s="145"/>
      <c r="G15" s="58"/>
      <c r="H15" s="58"/>
      <c r="I15" s="58"/>
      <c r="J15" s="53"/>
      <c r="K15" s="53"/>
      <c r="L15" s="53"/>
      <c r="M15" s="53"/>
      <c r="N15" s="53"/>
      <c r="O15" s="39"/>
      <c r="P15" s="53"/>
      <c r="Q15" s="53"/>
      <c r="R15" s="39"/>
      <c r="S15" s="53"/>
      <c r="T15" s="53"/>
      <c r="U15" s="53"/>
    </row>
    <row r="16" spans="1:36" ht="63.75" customHeight="1" x14ac:dyDescent="0.25">
      <c r="A16" s="137" t="s">
        <v>47</v>
      </c>
      <c r="B16" s="138"/>
      <c r="C16" s="138"/>
      <c r="D16" s="139"/>
      <c r="E16" s="102" t="s">
        <v>135</v>
      </c>
      <c r="F16" s="103"/>
      <c r="G16" s="58"/>
      <c r="H16" s="58"/>
      <c r="I16" s="58"/>
      <c r="J16" s="53"/>
      <c r="K16" s="53"/>
      <c r="L16" s="53"/>
      <c r="M16" s="53"/>
      <c r="N16" s="53"/>
      <c r="O16" s="39"/>
      <c r="P16" s="53"/>
      <c r="Q16" s="53"/>
      <c r="R16" s="39"/>
      <c r="S16" s="53"/>
      <c r="T16" s="53"/>
      <c r="U16" s="53"/>
    </row>
    <row r="17" spans="1:21" ht="48.75" customHeight="1" x14ac:dyDescent="0.25">
      <c r="A17" s="121" t="s">
        <v>106</v>
      </c>
      <c r="B17" s="121"/>
      <c r="C17" s="121"/>
      <c r="D17" s="73" t="s">
        <v>107</v>
      </c>
      <c r="E17" s="74" t="s">
        <v>109</v>
      </c>
      <c r="F17" s="74" t="s">
        <v>108</v>
      </c>
      <c r="G17" s="58"/>
      <c r="H17" s="58"/>
      <c r="I17" s="58"/>
      <c r="J17" s="53"/>
      <c r="K17" s="53"/>
      <c r="L17" s="53"/>
      <c r="M17" s="53"/>
      <c r="N17" s="53"/>
      <c r="O17" s="39"/>
      <c r="P17" s="53"/>
      <c r="Q17" s="53"/>
      <c r="R17" s="39"/>
      <c r="S17" s="53"/>
      <c r="T17" s="53"/>
      <c r="U17" s="53"/>
    </row>
    <row r="18" spans="1:21" ht="66" customHeight="1" x14ac:dyDescent="0.25">
      <c r="A18" s="220" t="s">
        <v>157</v>
      </c>
      <c r="B18" s="220"/>
      <c r="C18" s="220"/>
      <c r="D18" s="75" t="s">
        <v>110</v>
      </c>
      <c r="E18" s="75" t="s">
        <v>110</v>
      </c>
      <c r="F18" s="75" t="s">
        <v>110</v>
      </c>
      <c r="G18" s="58"/>
      <c r="H18" s="58"/>
      <c r="I18" s="58"/>
      <c r="J18" s="53"/>
      <c r="K18" s="53"/>
      <c r="L18" s="53"/>
      <c r="M18" s="53"/>
      <c r="N18" s="53"/>
      <c r="O18" s="39"/>
      <c r="P18" s="53"/>
      <c r="Q18" s="53"/>
      <c r="R18" s="39"/>
      <c r="S18" s="53"/>
      <c r="T18" s="53"/>
      <c r="U18" s="53"/>
    </row>
    <row r="19" spans="1:21" ht="66.75" customHeight="1" x14ac:dyDescent="0.25">
      <c r="A19" s="220"/>
      <c r="B19" s="220"/>
      <c r="C19" s="220"/>
      <c r="D19" s="75" t="s">
        <v>110</v>
      </c>
      <c r="E19" s="75" t="s">
        <v>110</v>
      </c>
      <c r="F19" s="75" t="s">
        <v>110</v>
      </c>
      <c r="G19" s="58"/>
      <c r="H19" s="58"/>
      <c r="I19" s="58"/>
      <c r="J19" s="53"/>
      <c r="K19" s="53"/>
      <c r="L19" s="53"/>
      <c r="M19" s="53"/>
      <c r="N19" s="53"/>
      <c r="O19" s="39"/>
      <c r="P19" s="53"/>
      <c r="Q19" s="53"/>
      <c r="R19" s="39"/>
      <c r="S19" s="53"/>
      <c r="T19" s="53"/>
      <c r="U19" s="53"/>
    </row>
    <row r="20" spans="1:21" x14ac:dyDescent="0.25">
      <c r="A20" s="135" t="s">
        <v>48</v>
      </c>
      <c r="B20" s="135"/>
      <c r="C20" s="135"/>
      <c r="D20" s="135"/>
      <c r="E20" s="135"/>
      <c r="F20" s="135"/>
      <c r="G20" s="135"/>
      <c r="H20" s="135"/>
      <c r="I20" s="135"/>
      <c r="J20" s="135"/>
      <c r="K20" s="135"/>
      <c r="L20" s="135"/>
      <c r="M20" s="135"/>
      <c r="N20" s="135"/>
      <c r="O20" s="135"/>
      <c r="P20" s="135"/>
      <c r="Q20" s="135"/>
      <c r="R20" s="135"/>
      <c r="S20" s="135"/>
      <c r="T20" s="135"/>
      <c r="U20" s="135"/>
    </row>
    <row r="21" spans="1:21" x14ac:dyDescent="0.25">
      <c r="A21" s="136" t="s">
        <v>111</v>
      </c>
      <c r="B21" s="136"/>
      <c r="C21" s="136"/>
      <c r="D21" s="136"/>
      <c r="E21" s="136"/>
      <c r="F21" s="136"/>
      <c r="G21" s="136"/>
      <c r="H21" s="136"/>
      <c r="I21" s="136"/>
      <c r="J21" s="136"/>
      <c r="K21" s="136"/>
      <c r="L21" s="136"/>
      <c r="M21" s="136"/>
      <c r="N21" s="136"/>
      <c r="O21" s="136"/>
      <c r="P21" s="136"/>
      <c r="Q21" s="136"/>
      <c r="R21" s="136"/>
      <c r="S21" s="136"/>
      <c r="T21" s="136"/>
      <c r="U21" s="136"/>
    </row>
    <row r="22" spans="1:21" ht="15" x14ac:dyDescent="0.25">
      <c r="A22" s="118" t="s">
        <v>19</v>
      </c>
      <c r="B22" s="118"/>
      <c r="C22" s="118"/>
      <c r="D22" s="118"/>
      <c r="E22" s="118"/>
      <c r="F22" s="118"/>
      <c r="G22" s="118"/>
      <c r="H22" s="118"/>
      <c r="I22" s="118"/>
      <c r="J22" s="118"/>
      <c r="K22" s="118"/>
      <c r="L22" s="118"/>
      <c r="M22" s="118"/>
      <c r="N22" s="118"/>
      <c r="O22" s="118"/>
      <c r="P22" s="118"/>
      <c r="Q22" s="118"/>
      <c r="R22" s="118"/>
      <c r="S22" s="118"/>
      <c r="T22" s="118"/>
      <c r="U22" s="118"/>
    </row>
    <row r="23" spans="1:21" ht="15" x14ac:dyDescent="0.25">
      <c r="A23" s="122" t="s">
        <v>6</v>
      </c>
      <c r="B23" s="122"/>
      <c r="C23" s="122"/>
      <c r="D23" s="122"/>
      <c r="E23" s="122"/>
      <c r="F23" s="122"/>
      <c r="G23" s="122"/>
      <c r="H23" s="122"/>
      <c r="I23" s="122"/>
      <c r="J23" s="122"/>
      <c r="K23" s="122"/>
      <c r="L23" s="122"/>
      <c r="M23" s="122"/>
      <c r="N23" s="122"/>
      <c r="O23" s="13"/>
      <c r="P23" s="57"/>
      <c r="Q23" s="57"/>
      <c r="R23" s="13"/>
      <c r="S23" s="107" t="s">
        <v>45</v>
      </c>
      <c r="T23" s="108"/>
      <c r="U23" s="108"/>
    </row>
    <row r="24" spans="1:21" s="85" customFormat="1" ht="90.75" customHeight="1" x14ac:dyDescent="0.25">
      <c r="A24" s="116" t="s">
        <v>1</v>
      </c>
      <c r="B24" s="116" t="s">
        <v>2</v>
      </c>
      <c r="C24" s="116" t="s">
        <v>116</v>
      </c>
      <c r="D24" s="116" t="s">
        <v>113</v>
      </c>
      <c r="E24" s="116" t="s">
        <v>27</v>
      </c>
      <c r="F24" s="116" t="s">
        <v>30</v>
      </c>
      <c r="G24" s="116" t="s">
        <v>137</v>
      </c>
      <c r="H24" s="116" t="s">
        <v>29</v>
      </c>
      <c r="I24" s="116" t="s">
        <v>37</v>
      </c>
      <c r="J24" s="130" t="s">
        <v>3</v>
      </c>
      <c r="K24" s="113" t="s">
        <v>138</v>
      </c>
      <c r="L24" s="114"/>
      <c r="M24" s="114"/>
      <c r="N24" s="114"/>
      <c r="O24" s="115"/>
      <c r="P24" s="113" t="s">
        <v>141</v>
      </c>
      <c r="Q24" s="114"/>
      <c r="R24" s="115"/>
      <c r="S24" s="109" t="s">
        <v>128</v>
      </c>
      <c r="T24" s="111" t="s">
        <v>41</v>
      </c>
      <c r="U24" s="112"/>
    </row>
    <row r="25" spans="1:21" s="85" customFormat="1" ht="107.25" customHeight="1" x14ac:dyDescent="0.25">
      <c r="A25" s="117"/>
      <c r="B25" s="117"/>
      <c r="C25" s="117"/>
      <c r="D25" s="117"/>
      <c r="E25" s="117"/>
      <c r="F25" s="117"/>
      <c r="G25" s="117"/>
      <c r="H25" s="117"/>
      <c r="I25" s="117"/>
      <c r="J25" s="131"/>
      <c r="K25" s="86" t="s">
        <v>26</v>
      </c>
      <c r="L25" s="86" t="s">
        <v>139</v>
      </c>
      <c r="M25" s="86" t="s">
        <v>140</v>
      </c>
      <c r="N25" s="83" t="s">
        <v>38</v>
      </c>
      <c r="O25" s="83" t="s">
        <v>25</v>
      </c>
      <c r="P25" s="83" t="s">
        <v>26</v>
      </c>
      <c r="Q25" s="83" t="s">
        <v>38</v>
      </c>
      <c r="R25" s="83" t="s">
        <v>25</v>
      </c>
      <c r="S25" s="110"/>
      <c r="T25" s="84" t="s">
        <v>42</v>
      </c>
      <c r="U25" s="84" t="s">
        <v>43</v>
      </c>
    </row>
    <row r="26" spans="1:21" ht="32.25" customHeight="1" x14ac:dyDescent="0.25">
      <c r="A26" s="23">
        <v>200303</v>
      </c>
      <c r="B26" s="60" t="s">
        <v>7</v>
      </c>
      <c r="C26" s="128" t="s">
        <v>112</v>
      </c>
      <c r="D26" s="128" t="s">
        <v>125</v>
      </c>
      <c r="E26" s="60"/>
      <c r="F26" s="60"/>
      <c r="G26" s="60"/>
      <c r="H26" s="60"/>
      <c r="I26" s="23">
        <v>550</v>
      </c>
      <c r="J26" s="2" t="s">
        <v>5</v>
      </c>
      <c r="K26" s="6">
        <v>0</v>
      </c>
      <c r="L26" s="6">
        <v>0</v>
      </c>
      <c r="M26" s="6">
        <v>0</v>
      </c>
      <c r="N26" s="11">
        <f>(I26*M26)</f>
        <v>0</v>
      </c>
      <c r="O26" s="11">
        <f>(N26)*3</f>
        <v>0</v>
      </c>
      <c r="P26" s="6">
        <v>0</v>
      </c>
      <c r="Q26" s="11">
        <f>(I26*P26)</f>
        <v>0</v>
      </c>
      <c r="R26" s="11">
        <f>(Q26)*3</f>
        <v>0</v>
      </c>
      <c r="S26" s="2"/>
      <c r="T26" s="2"/>
      <c r="U26" s="2"/>
    </row>
    <row r="27" spans="1:21" ht="83.25" customHeight="1" x14ac:dyDescent="0.25">
      <c r="A27" s="61">
        <v>200307</v>
      </c>
      <c r="B27" s="62" t="s">
        <v>8</v>
      </c>
      <c r="C27" s="129"/>
      <c r="D27" s="129"/>
      <c r="E27" s="62"/>
      <c r="F27" s="62"/>
      <c r="G27" s="62"/>
      <c r="H27" s="62"/>
      <c r="I27" s="61">
        <v>50</v>
      </c>
      <c r="J27" s="4" t="s">
        <v>5</v>
      </c>
      <c r="K27" s="6">
        <v>0</v>
      </c>
      <c r="L27" s="6">
        <v>0</v>
      </c>
      <c r="M27" s="6">
        <v>0</v>
      </c>
      <c r="N27" s="11">
        <f>(I27*K27)</f>
        <v>0</v>
      </c>
      <c r="O27" s="11">
        <f>(N27)*3</f>
        <v>0</v>
      </c>
      <c r="P27" s="6">
        <v>0</v>
      </c>
      <c r="Q27" s="11">
        <f>(I27*P27)</f>
        <v>0</v>
      </c>
      <c r="R27" s="11">
        <f>(Q27)*3</f>
        <v>0</v>
      </c>
      <c r="S27" s="4"/>
      <c r="T27" s="4"/>
      <c r="U27" s="4"/>
    </row>
    <row r="28" spans="1:21" ht="15" x14ac:dyDescent="0.25">
      <c r="A28" s="94" t="s">
        <v>34</v>
      </c>
      <c r="B28" s="95"/>
      <c r="C28" s="95"/>
      <c r="D28" s="95"/>
      <c r="E28" s="95"/>
      <c r="F28" s="95"/>
      <c r="G28" s="95"/>
      <c r="H28" s="95"/>
      <c r="I28" s="95"/>
      <c r="J28" s="95"/>
      <c r="K28" s="95"/>
      <c r="L28" s="95"/>
      <c r="M28" s="95"/>
      <c r="N28" s="12">
        <f>SUM(N26:N27)</f>
        <v>0</v>
      </c>
      <c r="O28" s="12">
        <f>SUM(O26:O27)</f>
        <v>0</v>
      </c>
      <c r="P28" s="12"/>
      <c r="Q28" s="12">
        <f>SUM(Q26:Q27)</f>
        <v>0</v>
      </c>
      <c r="R28" s="12">
        <f>SUM(R26:R27)</f>
        <v>0</v>
      </c>
      <c r="S28" s="96"/>
      <c r="T28" s="97"/>
      <c r="U28" s="98"/>
    </row>
    <row r="30" spans="1:21" ht="15" customHeight="1" x14ac:dyDescent="0.25">
      <c r="A30" s="127" t="s">
        <v>97</v>
      </c>
      <c r="B30" s="127"/>
      <c r="C30" s="127"/>
      <c r="D30" s="127"/>
      <c r="E30" s="127"/>
    </row>
    <row r="31" spans="1:21" ht="39.75" customHeight="1" x14ac:dyDescent="0.25">
      <c r="A31" s="125" t="s">
        <v>60</v>
      </c>
      <c r="B31" s="126"/>
      <c r="C31" s="64" t="s">
        <v>55</v>
      </c>
      <c r="D31" s="65" t="s">
        <v>57</v>
      </c>
      <c r="E31" s="65" t="s">
        <v>56</v>
      </c>
    </row>
    <row r="32" spans="1:21" ht="30" customHeight="1" x14ac:dyDescent="0.25">
      <c r="A32" s="123" t="s">
        <v>6</v>
      </c>
      <c r="B32" s="23">
        <v>200303</v>
      </c>
      <c r="C32" s="59" t="s">
        <v>49</v>
      </c>
      <c r="D32" s="119" t="s">
        <v>94</v>
      </c>
      <c r="E32" s="120"/>
    </row>
    <row r="33" spans="1:5" ht="30" customHeight="1" x14ac:dyDescent="0.25">
      <c r="A33" s="124"/>
      <c r="B33" s="23">
        <v>200307</v>
      </c>
      <c r="C33" s="59" t="s">
        <v>51</v>
      </c>
      <c r="D33" s="119" t="s">
        <v>94</v>
      </c>
      <c r="E33" s="120"/>
    </row>
  </sheetData>
  <mergeCells count="45">
    <mergeCell ref="C8:F9"/>
    <mergeCell ref="A4:F4"/>
    <mergeCell ref="A1:U2"/>
    <mergeCell ref="A3:U3"/>
    <mergeCell ref="A20:U20"/>
    <mergeCell ref="A21:U21"/>
    <mergeCell ref="A10:D10"/>
    <mergeCell ref="A16:D16"/>
    <mergeCell ref="E10:F14"/>
    <mergeCell ref="E15:F15"/>
    <mergeCell ref="A5:F5"/>
    <mergeCell ref="C13:D14"/>
    <mergeCell ref="A6:F6"/>
    <mergeCell ref="D7:F7"/>
    <mergeCell ref="D32:E32"/>
    <mergeCell ref="D33:E33"/>
    <mergeCell ref="A17:C17"/>
    <mergeCell ref="E24:E25"/>
    <mergeCell ref="F24:F25"/>
    <mergeCell ref="A23:N23"/>
    <mergeCell ref="A32:A33"/>
    <mergeCell ref="A31:B31"/>
    <mergeCell ref="A30:E30"/>
    <mergeCell ref="C26:C27"/>
    <mergeCell ref="D26:D27"/>
    <mergeCell ref="A18:C19"/>
    <mergeCell ref="G24:G25"/>
    <mergeCell ref="H24:H25"/>
    <mergeCell ref="I24:I25"/>
    <mergeCell ref="J24:J25"/>
    <mergeCell ref="A28:M28"/>
    <mergeCell ref="S28:U28"/>
    <mergeCell ref="A11:D11"/>
    <mergeCell ref="E16:F16"/>
    <mergeCell ref="A15:D15"/>
    <mergeCell ref="S23:U23"/>
    <mergeCell ref="S24:S25"/>
    <mergeCell ref="T24:U24"/>
    <mergeCell ref="K24:O24"/>
    <mergeCell ref="A24:A25"/>
    <mergeCell ref="B24:B25"/>
    <mergeCell ref="C24:C25"/>
    <mergeCell ref="D24:D25"/>
    <mergeCell ref="P24:R24"/>
    <mergeCell ref="A22:U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05157-020D-404A-A2BD-0A0923D430CE}">
  <dimension ref="A1:AJ33"/>
  <sheetViews>
    <sheetView topLeftCell="A14" zoomScale="93" zoomScaleNormal="93" workbookViewId="0">
      <selection activeCell="A18" sqref="A18:C19"/>
    </sheetView>
  </sheetViews>
  <sheetFormatPr defaultRowHeight="15" x14ac:dyDescent="0.25"/>
  <cols>
    <col min="1" max="1" width="31.85546875" style="10" customWidth="1"/>
    <col min="2" max="2" width="48.28515625" style="7" customWidth="1"/>
    <col min="3" max="3" width="39.7109375" style="7" customWidth="1"/>
    <col min="4" max="6" width="29.28515625" style="7" customWidth="1"/>
    <col min="7" max="9" width="15.85546875" style="7" customWidth="1"/>
    <col min="10" max="11" width="12.7109375" style="7" customWidth="1"/>
    <col min="12" max="18" width="15.7109375" style="7" customWidth="1"/>
    <col min="19" max="19" width="18.7109375" style="7" customWidth="1"/>
    <col min="20" max="22" width="24.85546875" customWidth="1"/>
  </cols>
  <sheetData>
    <row r="1" spans="1:36" x14ac:dyDescent="0.25">
      <c r="A1" s="133" t="s">
        <v>33</v>
      </c>
      <c r="B1" s="134"/>
      <c r="C1" s="134"/>
      <c r="D1" s="134"/>
      <c r="E1" s="134"/>
      <c r="F1" s="134"/>
      <c r="G1" s="134"/>
      <c r="H1" s="134"/>
      <c r="I1" s="134"/>
      <c r="J1" s="134"/>
      <c r="K1" s="134"/>
      <c r="L1" s="134"/>
      <c r="M1" s="134"/>
      <c r="N1" s="134"/>
      <c r="O1" s="134"/>
      <c r="P1" s="134"/>
      <c r="Q1" s="134"/>
      <c r="R1" s="134"/>
      <c r="S1" s="134"/>
      <c r="T1" s="134"/>
      <c r="U1" s="134"/>
      <c r="V1" s="134"/>
    </row>
    <row r="2" spans="1:36" x14ac:dyDescent="0.25">
      <c r="A2" s="133"/>
      <c r="B2" s="134"/>
      <c r="C2" s="134"/>
      <c r="D2" s="134"/>
      <c r="E2" s="134"/>
      <c r="F2" s="134"/>
      <c r="G2" s="134"/>
      <c r="H2" s="134"/>
      <c r="I2" s="134"/>
      <c r="J2" s="134"/>
      <c r="K2" s="134"/>
      <c r="L2" s="134"/>
      <c r="M2" s="134"/>
      <c r="N2" s="134"/>
      <c r="O2" s="134"/>
      <c r="P2" s="134"/>
      <c r="Q2" s="134"/>
      <c r="R2" s="134"/>
      <c r="S2" s="134"/>
      <c r="T2" s="134"/>
      <c r="U2" s="134"/>
      <c r="V2" s="134"/>
    </row>
    <row r="3" spans="1:36" ht="18.75" x14ac:dyDescent="0.25">
      <c r="A3" s="133" t="s">
        <v>0</v>
      </c>
      <c r="B3" s="134"/>
      <c r="C3" s="134"/>
      <c r="D3" s="134"/>
      <c r="E3" s="134"/>
      <c r="F3" s="134"/>
      <c r="G3" s="134"/>
      <c r="H3" s="134"/>
      <c r="I3" s="134"/>
      <c r="J3" s="134"/>
      <c r="K3" s="134"/>
      <c r="L3" s="134"/>
      <c r="M3" s="134"/>
      <c r="N3" s="134"/>
      <c r="O3" s="134"/>
      <c r="P3" s="134"/>
      <c r="Q3" s="134"/>
      <c r="R3" s="134"/>
      <c r="S3" s="134"/>
      <c r="T3" s="134"/>
      <c r="U3" s="134"/>
      <c r="V3" s="134"/>
    </row>
    <row r="4" spans="1:36" ht="51.75" customHeight="1" thickBot="1" x14ac:dyDescent="0.3">
      <c r="A4" s="132" t="s">
        <v>153</v>
      </c>
      <c r="B4" s="132"/>
      <c r="C4" s="132"/>
      <c r="D4" s="132"/>
      <c r="E4" s="132"/>
      <c r="F4" s="13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36" ht="37.5" customHeight="1" thickBot="1" x14ac:dyDescent="0.3">
      <c r="A5" s="146" t="s">
        <v>136</v>
      </c>
      <c r="B5" s="147"/>
      <c r="C5" s="147"/>
      <c r="D5" s="147"/>
      <c r="E5" s="147"/>
      <c r="F5" s="148"/>
      <c r="G5" s="58"/>
      <c r="H5" s="58"/>
      <c r="I5" s="58"/>
      <c r="J5" s="53"/>
      <c r="K5" s="53"/>
      <c r="L5" s="53"/>
      <c r="M5" s="53"/>
      <c r="N5" s="53"/>
      <c r="O5" s="53"/>
      <c r="P5" s="39"/>
      <c r="Q5" s="53"/>
      <c r="R5" s="53"/>
      <c r="S5" s="39"/>
      <c r="T5" s="39"/>
      <c r="U5" s="53"/>
      <c r="V5" s="53"/>
    </row>
    <row r="6" spans="1:36" ht="18.75" customHeight="1" thickBot="1" x14ac:dyDescent="0.3">
      <c r="A6" s="205" t="s">
        <v>154</v>
      </c>
      <c r="B6" s="206"/>
      <c r="C6" s="206"/>
      <c r="D6" s="206"/>
      <c r="E6" s="206"/>
      <c r="F6" s="207"/>
      <c r="G6" s="58"/>
      <c r="H6" s="58"/>
      <c r="I6" s="58"/>
      <c r="J6" s="53"/>
      <c r="K6" s="53"/>
      <c r="L6" s="53"/>
      <c r="M6" s="53"/>
      <c r="N6" s="53"/>
      <c r="O6" s="39"/>
      <c r="P6" s="53"/>
      <c r="Q6" s="53"/>
      <c r="R6" s="39"/>
      <c r="S6" s="53"/>
      <c r="T6" s="53"/>
      <c r="U6" s="53"/>
    </row>
    <row r="7" spans="1:36" ht="57.75" customHeight="1" thickBot="1" x14ac:dyDescent="0.3">
      <c r="A7" s="76" t="s">
        <v>147</v>
      </c>
      <c r="B7" s="77" t="s">
        <v>133</v>
      </c>
      <c r="C7" s="212" t="s">
        <v>134</v>
      </c>
      <c r="D7" s="213" t="s">
        <v>155</v>
      </c>
      <c r="E7" s="213"/>
      <c r="F7" s="214"/>
      <c r="G7" s="58"/>
      <c r="H7" s="58"/>
      <c r="I7" s="58"/>
      <c r="J7" s="53"/>
      <c r="K7" s="53"/>
      <c r="L7" s="53"/>
      <c r="M7" s="53"/>
      <c r="N7" s="53"/>
      <c r="O7" s="39"/>
      <c r="P7" s="53"/>
      <c r="Q7" s="53"/>
      <c r="R7" s="39"/>
      <c r="S7" s="53"/>
      <c r="T7" s="53"/>
      <c r="U7" s="53"/>
    </row>
    <row r="8" spans="1:36" ht="78.75" customHeight="1" x14ac:dyDescent="0.25">
      <c r="A8" s="69" t="s">
        <v>152</v>
      </c>
      <c r="B8" s="70" t="s">
        <v>146</v>
      </c>
      <c r="C8" s="151"/>
      <c r="D8" s="208"/>
      <c r="E8" s="208"/>
      <c r="F8" s="152"/>
      <c r="G8" s="58"/>
      <c r="H8" s="58"/>
      <c r="I8" s="58"/>
      <c r="J8" s="53"/>
      <c r="K8" s="53"/>
      <c r="L8" s="53"/>
      <c r="M8" s="53"/>
      <c r="N8" s="53"/>
      <c r="O8" s="39"/>
      <c r="P8" s="53"/>
      <c r="Q8" s="53"/>
      <c r="R8" s="39"/>
      <c r="S8" s="53"/>
      <c r="T8" s="53"/>
      <c r="U8" s="53"/>
    </row>
    <row r="9" spans="1:36" ht="67.5" customHeight="1" thickBot="1" x14ac:dyDescent="0.3">
      <c r="A9" s="71" t="s">
        <v>150</v>
      </c>
      <c r="B9" s="72" t="s">
        <v>151</v>
      </c>
      <c r="C9" s="153"/>
      <c r="D9" s="209"/>
      <c r="E9" s="209"/>
      <c r="F9" s="154"/>
      <c r="G9" s="58"/>
      <c r="H9" s="58"/>
      <c r="I9" s="58"/>
      <c r="J9" s="53"/>
      <c r="K9" s="53"/>
      <c r="L9" s="53"/>
      <c r="M9" s="53"/>
      <c r="N9" s="53"/>
      <c r="O9" s="39"/>
      <c r="P9" s="53"/>
      <c r="Q9" s="53"/>
      <c r="R9" s="39"/>
      <c r="S9" s="53"/>
      <c r="T9" s="53"/>
      <c r="U9" s="53"/>
    </row>
    <row r="10" spans="1:36" ht="21.75" customHeight="1" x14ac:dyDescent="0.25">
      <c r="A10" s="218" t="s">
        <v>132</v>
      </c>
      <c r="B10" s="219"/>
      <c r="C10" s="219"/>
      <c r="D10" s="219"/>
      <c r="E10" s="140" t="s">
        <v>144</v>
      </c>
      <c r="F10" s="141"/>
      <c r="G10" s="58"/>
      <c r="H10" s="58"/>
      <c r="I10" s="58"/>
      <c r="J10" s="53"/>
      <c r="K10" s="53"/>
      <c r="L10" s="53"/>
      <c r="M10" s="53"/>
      <c r="N10" s="53"/>
      <c r="O10" s="53"/>
      <c r="P10" s="39"/>
      <c r="Q10" s="53"/>
      <c r="R10" s="53"/>
      <c r="S10" s="39"/>
      <c r="T10" s="39"/>
      <c r="U10" s="53"/>
      <c r="V10" s="53"/>
    </row>
    <row r="11" spans="1:36" ht="21.75" customHeight="1" thickBot="1" x14ac:dyDescent="0.3">
      <c r="A11" s="99" t="s">
        <v>145</v>
      </c>
      <c r="B11" s="100"/>
      <c r="C11" s="100"/>
      <c r="D11" s="101"/>
      <c r="E11" s="140"/>
      <c r="F11" s="141"/>
      <c r="G11" s="58"/>
      <c r="H11" s="58"/>
      <c r="I11" s="58"/>
      <c r="J11" s="53"/>
      <c r="K11" s="53"/>
      <c r="L11" s="53"/>
      <c r="M11" s="53"/>
      <c r="N11" s="53"/>
      <c r="O11" s="53"/>
      <c r="P11" s="39"/>
      <c r="Q11" s="53"/>
      <c r="R11" s="53"/>
      <c r="S11" s="39"/>
      <c r="T11" s="39"/>
      <c r="U11" s="53"/>
      <c r="V11" s="53"/>
    </row>
    <row r="12" spans="1:36" ht="69.75" customHeight="1" thickBot="1" x14ac:dyDescent="0.3">
      <c r="A12" s="67" t="s">
        <v>147</v>
      </c>
      <c r="B12" s="68" t="s">
        <v>148</v>
      </c>
      <c r="C12" s="71" t="s">
        <v>134</v>
      </c>
      <c r="D12" s="72" t="s">
        <v>155</v>
      </c>
      <c r="E12" s="140"/>
      <c r="F12" s="141"/>
      <c r="G12" s="58"/>
      <c r="H12" s="58"/>
      <c r="I12" s="58"/>
      <c r="J12" s="53"/>
      <c r="K12" s="53"/>
      <c r="L12" s="53"/>
      <c r="M12" s="53"/>
      <c r="N12" s="53"/>
      <c r="O12" s="39"/>
      <c r="P12" s="53"/>
      <c r="Q12" s="53"/>
      <c r="R12" s="39"/>
      <c r="S12" s="53"/>
      <c r="T12" s="53"/>
      <c r="U12" s="53"/>
    </row>
    <row r="13" spans="1:36" ht="102.75" customHeight="1" x14ac:dyDescent="0.25">
      <c r="A13" s="69" t="s">
        <v>149</v>
      </c>
      <c r="B13" s="70" t="s">
        <v>146</v>
      </c>
      <c r="C13" s="149"/>
      <c r="D13" s="150"/>
      <c r="E13" s="140"/>
      <c r="F13" s="141"/>
      <c r="G13" s="58"/>
      <c r="H13" s="58"/>
      <c r="I13" s="58"/>
      <c r="J13" s="53"/>
      <c r="K13" s="53"/>
      <c r="L13" s="53"/>
      <c r="M13" s="53"/>
      <c r="N13" s="53"/>
      <c r="O13" s="39"/>
      <c r="P13" s="53"/>
      <c r="Q13" s="53"/>
      <c r="R13" s="39"/>
      <c r="S13" s="53"/>
      <c r="T13" s="53"/>
      <c r="U13" s="53"/>
    </row>
    <row r="14" spans="1:36" ht="70.5" customHeight="1" thickBot="1" x14ac:dyDescent="0.3">
      <c r="A14" s="71" t="s">
        <v>150</v>
      </c>
      <c r="B14" s="72" t="s">
        <v>151</v>
      </c>
      <c r="C14" s="153"/>
      <c r="D14" s="154"/>
      <c r="E14" s="142"/>
      <c r="F14" s="143"/>
      <c r="G14" s="58"/>
      <c r="H14" s="58"/>
      <c r="I14" s="58"/>
      <c r="J14" s="53"/>
      <c r="K14" s="53"/>
      <c r="L14" s="53"/>
      <c r="M14" s="53"/>
      <c r="N14" s="53"/>
      <c r="O14" s="39"/>
      <c r="P14" s="53"/>
      <c r="Q14" s="53"/>
      <c r="R14" s="39"/>
      <c r="S14" s="53"/>
      <c r="T14" s="53"/>
      <c r="U14" s="53"/>
    </row>
    <row r="15" spans="1:36" ht="21.75" customHeight="1" thickBot="1" x14ac:dyDescent="0.3">
      <c r="A15" s="104" t="s">
        <v>131</v>
      </c>
      <c r="B15" s="105"/>
      <c r="C15" s="105"/>
      <c r="D15" s="106"/>
      <c r="E15" s="144"/>
      <c r="F15" s="145"/>
      <c r="G15" s="58"/>
      <c r="H15" s="58"/>
      <c r="I15" s="58"/>
      <c r="J15" s="53"/>
      <c r="K15" s="53"/>
      <c r="L15" s="53"/>
      <c r="M15" s="53"/>
      <c r="N15" s="53"/>
      <c r="O15" s="53"/>
      <c r="P15" s="39"/>
      <c r="Q15" s="53"/>
      <c r="R15" s="53"/>
      <c r="S15" s="39"/>
      <c r="T15" s="39"/>
      <c r="U15" s="53"/>
      <c r="V15" s="53"/>
    </row>
    <row r="16" spans="1:36" ht="63.75" customHeight="1" x14ac:dyDescent="0.25">
      <c r="A16" s="137" t="s">
        <v>47</v>
      </c>
      <c r="B16" s="138"/>
      <c r="C16" s="138"/>
      <c r="D16" s="139"/>
      <c r="E16" s="102" t="s">
        <v>135</v>
      </c>
      <c r="F16" s="103"/>
      <c r="G16" s="58"/>
      <c r="H16" s="58"/>
      <c r="I16" s="58"/>
      <c r="J16" s="53"/>
      <c r="K16" s="53"/>
      <c r="L16" s="53"/>
      <c r="M16" s="53"/>
      <c r="N16" s="53"/>
      <c r="O16" s="53"/>
      <c r="P16" s="39"/>
      <c r="Q16" s="53"/>
      <c r="R16" s="53"/>
      <c r="S16" s="39"/>
      <c r="T16" s="39"/>
      <c r="U16" s="53"/>
      <c r="V16" s="53"/>
    </row>
    <row r="17" spans="1:22" ht="48.75" customHeight="1" x14ac:dyDescent="0.25">
      <c r="A17" s="121" t="s">
        <v>106</v>
      </c>
      <c r="B17" s="121"/>
      <c r="C17" s="121"/>
      <c r="D17" s="73" t="s">
        <v>107</v>
      </c>
      <c r="E17" s="74" t="s">
        <v>109</v>
      </c>
      <c r="F17" s="74" t="s">
        <v>108</v>
      </c>
      <c r="G17" s="58"/>
      <c r="H17" s="58"/>
      <c r="I17" s="58"/>
      <c r="J17" s="53"/>
      <c r="K17" s="53"/>
      <c r="L17" s="53"/>
      <c r="M17" s="53"/>
      <c r="N17" s="53"/>
      <c r="O17" s="53"/>
      <c r="P17" s="39"/>
      <c r="Q17" s="53"/>
      <c r="R17" s="53"/>
      <c r="S17" s="39"/>
      <c r="T17" s="39"/>
      <c r="U17" s="53"/>
      <c r="V17" s="53"/>
    </row>
    <row r="18" spans="1:22" ht="66" customHeight="1" x14ac:dyDescent="0.25">
      <c r="A18" s="220" t="s">
        <v>157</v>
      </c>
      <c r="B18" s="220"/>
      <c r="C18" s="220"/>
      <c r="D18" s="75" t="s">
        <v>110</v>
      </c>
      <c r="E18" s="75" t="s">
        <v>110</v>
      </c>
      <c r="F18" s="75" t="s">
        <v>110</v>
      </c>
      <c r="G18" s="58"/>
      <c r="H18" s="58"/>
      <c r="I18" s="58"/>
      <c r="J18" s="53"/>
      <c r="K18" s="53"/>
      <c r="L18" s="53"/>
      <c r="M18" s="53"/>
      <c r="N18" s="53"/>
      <c r="O18" s="53"/>
      <c r="P18" s="39"/>
      <c r="Q18" s="53"/>
      <c r="R18" s="53"/>
      <c r="S18" s="39"/>
      <c r="T18" s="39"/>
      <c r="U18" s="53"/>
      <c r="V18" s="53"/>
    </row>
    <row r="19" spans="1:22" ht="66.75" customHeight="1" x14ac:dyDescent="0.25">
      <c r="A19" s="220"/>
      <c r="B19" s="220"/>
      <c r="C19" s="220"/>
      <c r="D19" s="75" t="s">
        <v>110</v>
      </c>
      <c r="E19" s="75" t="s">
        <v>110</v>
      </c>
      <c r="F19" s="75" t="s">
        <v>110</v>
      </c>
      <c r="G19" s="58"/>
      <c r="H19" s="58"/>
      <c r="I19" s="58"/>
      <c r="J19" s="53"/>
      <c r="K19" s="53"/>
      <c r="L19" s="53"/>
      <c r="M19" s="53"/>
      <c r="N19" s="53"/>
      <c r="O19" s="53"/>
      <c r="P19" s="39"/>
      <c r="Q19" s="53"/>
      <c r="R19" s="53"/>
      <c r="S19" s="39"/>
      <c r="T19" s="39"/>
      <c r="U19" s="53"/>
      <c r="V19" s="53"/>
    </row>
    <row r="20" spans="1:22" ht="15.75" x14ac:dyDescent="0.25">
      <c r="A20" s="135" t="s">
        <v>48</v>
      </c>
      <c r="B20" s="135"/>
      <c r="C20" s="135"/>
      <c r="D20" s="135"/>
      <c r="E20" s="135"/>
      <c r="F20" s="135"/>
      <c r="G20" s="135"/>
      <c r="H20" s="135"/>
      <c r="I20" s="135"/>
      <c r="J20" s="135"/>
      <c r="K20" s="135"/>
      <c r="L20" s="135"/>
      <c r="M20" s="135"/>
      <c r="N20" s="135"/>
      <c r="O20" s="135"/>
      <c r="P20" s="135"/>
      <c r="Q20" s="135"/>
      <c r="R20" s="135"/>
      <c r="S20" s="135"/>
      <c r="T20" s="135"/>
      <c r="U20" s="135"/>
      <c r="V20" s="135"/>
    </row>
    <row r="21" spans="1:22" ht="15.75" x14ac:dyDescent="0.25">
      <c r="A21" s="136" t="s">
        <v>111</v>
      </c>
      <c r="B21" s="136"/>
      <c r="C21" s="136"/>
      <c r="D21" s="136"/>
      <c r="E21" s="136"/>
      <c r="F21" s="136"/>
      <c r="G21" s="136"/>
      <c r="H21" s="136"/>
      <c r="I21" s="136"/>
      <c r="J21" s="136"/>
      <c r="K21" s="136"/>
      <c r="L21" s="136"/>
      <c r="M21" s="136"/>
      <c r="N21" s="136"/>
      <c r="O21" s="136"/>
      <c r="P21" s="136"/>
      <c r="Q21" s="136"/>
      <c r="R21" s="136"/>
      <c r="S21" s="136"/>
      <c r="T21" s="136"/>
      <c r="U21" s="136"/>
      <c r="V21" s="136"/>
    </row>
    <row r="22" spans="1:22" x14ac:dyDescent="0.25">
      <c r="A22" s="118" t="s">
        <v>20</v>
      </c>
      <c r="B22" s="118"/>
      <c r="C22" s="118"/>
      <c r="D22" s="118"/>
      <c r="E22" s="118"/>
      <c r="F22" s="118"/>
      <c r="G22" s="118"/>
      <c r="H22" s="118"/>
      <c r="I22" s="118"/>
      <c r="J22" s="118"/>
      <c r="K22" s="118"/>
      <c r="L22" s="118"/>
      <c r="M22" s="118"/>
      <c r="N22" s="118"/>
      <c r="O22" s="118"/>
      <c r="P22" s="118"/>
      <c r="Q22" s="118"/>
      <c r="R22" s="118"/>
      <c r="S22" s="118"/>
      <c r="T22" s="118"/>
      <c r="U22" s="118"/>
      <c r="V22" s="118"/>
    </row>
    <row r="23" spans="1:22" ht="15" customHeight="1" x14ac:dyDescent="0.25">
      <c r="A23" s="161" t="s">
        <v>35</v>
      </c>
      <c r="B23" s="162"/>
      <c r="C23" s="162"/>
      <c r="D23" s="162"/>
      <c r="E23" s="162"/>
      <c r="F23" s="162"/>
      <c r="G23" s="162"/>
      <c r="H23" s="162"/>
      <c r="I23" s="162"/>
      <c r="J23" s="162"/>
      <c r="K23" s="162"/>
      <c r="L23" s="162"/>
      <c r="M23" s="162"/>
      <c r="N23" s="162"/>
      <c r="O23" s="162"/>
      <c r="P23" s="162"/>
      <c r="Q23" s="162"/>
      <c r="R23" s="162"/>
      <c r="S23" s="162"/>
      <c r="T23" s="163" t="s">
        <v>45</v>
      </c>
      <c r="U23" s="163"/>
      <c r="V23" s="163"/>
    </row>
    <row r="24" spans="1:22" ht="67.5" customHeight="1" x14ac:dyDescent="0.25">
      <c r="A24" s="78"/>
      <c r="B24" s="79"/>
      <c r="C24" s="79"/>
      <c r="D24" s="79"/>
      <c r="E24" s="79"/>
      <c r="F24" s="79"/>
      <c r="G24" s="79"/>
      <c r="H24" s="79"/>
      <c r="I24" s="79"/>
      <c r="J24" s="79"/>
      <c r="K24" s="79"/>
      <c r="L24" s="113" t="s">
        <v>138</v>
      </c>
      <c r="M24" s="114"/>
      <c r="N24" s="114"/>
      <c r="O24" s="114"/>
      <c r="P24" s="115"/>
      <c r="Q24" s="113" t="s">
        <v>141</v>
      </c>
      <c r="R24" s="114"/>
      <c r="S24" s="115"/>
      <c r="T24" s="109" t="s">
        <v>40</v>
      </c>
      <c r="U24" s="111" t="s">
        <v>41</v>
      </c>
      <c r="V24" s="112"/>
    </row>
    <row r="25" spans="1:22" s="85" customFormat="1" ht="90" customHeight="1" x14ac:dyDescent="0.25">
      <c r="A25" s="81" t="s">
        <v>1</v>
      </c>
      <c r="B25" s="82" t="s">
        <v>2</v>
      </c>
      <c r="C25" s="82" t="s">
        <v>116</v>
      </c>
      <c r="D25" s="82" t="s">
        <v>113</v>
      </c>
      <c r="E25" s="81" t="s">
        <v>27</v>
      </c>
      <c r="F25" s="81" t="s">
        <v>30</v>
      </c>
      <c r="G25" s="81" t="s">
        <v>39</v>
      </c>
      <c r="H25" s="81" t="s">
        <v>28</v>
      </c>
      <c r="I25" s="81" t="s">
        <v>29</v>
      </c>
      <c r="J25" s="81" t="s">
        <v>4</v>
      </c>
      <c r="K25" s="81" t="s">
        <v>3</v>
      </c>
      <c r="L25" s="86" t="s">
        <v>26</v>
      </c>
      <c r="M25" s="86" t="s">
        <v>139</v>
      </c>
      <c r="N25" s="86" t="s">
        <v>140</v>
      </c>
      <c r="O25" s="83" t="s">
        <v>38</v>
      </c>
      <c r="P25" s="83" t="s">
        <v>25</v>
      </c>
      <c r="Q25" s="83" t="s">
        <v>26</v>
      </c>
      <c r="R25" s="83" t="s">
        <v>38</v>
      </c>
      <c r="S25" s="83" t="s">
        <v>25</v>
      </c>
      <c r="T25" s="110"/>
      <c r="U25" s="84" t="s">
        <v>42</v>
      </c>
      <c r="V25" s="84" t="s">
        <v>43</v>
      </c>
    </row>
    <row r="26" spans="1:22" ht="106.5" customHeight="1" x14ac:dyDescent="0.25">
      <c r="A26" s="2">
        <v>160103</v>
      </c>
      <c r="B26" s="3" t="s">
        <v>10</v>
      </c>
      <c r="C26" s="3" t="s">
        <v>114</v>
      </c>
      <c r="D26" s="3" t="s">
        <v>115</v>
      </c>
      <c r="E26" s="3"/>
      <c r="F26" s="3"/>
      <c r="G26" s="3"/>
      <c r="H26" s="3"/>
      <c r="I26" s="3"/>
      <c r="J26" s="2">
        <v>70</v>
      </c>
      <c r="K26" s="2" t="s">
        <v>5</v>
      </c>
      <c r="L26" s="6">
        <v>0</v>
      </c>
      <c r="M26" s="6">
        <v>0</v>
      </c>
      <c r="N26" s="6">
        <f>SUM(L26:M26)</f>
        <v>0</v>
      </c>
      <c r="O26" s="11">
        <f>(J26*N26)</f>
        <v>0</v>
      </c>
      <c r="P26" s="11">
        <f>(O26)*3</f>
        <v>0</v>
      </c>
      <c r="Q26" s="6">
        <v>0</v>
      </c>
      <c r="R26" s="11">
        <f>(J26*Q26)</f>
        <v>0</v>
      </c>
      <c r="S26" s="11">
        <f>(R26)*3</f>
        <v>0</v>
      </c>
      <c r="T26" s="2"/>
      <c r="U26" s="2"/>
      <c r="V26" s="2"/>
    </row>
    <row r="27" spans="1:22" x14ac:dyDescent="0.25">
      <c r="A27" s="94" t="s">
        <v>34</v>
      </c>
      <c r="B27" s="95"/>
      <c r="C27" s="95"/>
      <c r="D27" s="95"/>
      <c r="E27" s="95"/>
      <c r="F27" s="95"/>
      <c r="G27" s="95"/>
      <c r="H27" s="95"/>
      <c r="I27" s="95"/>
      <c r="J27" s="95"/>
      <c r="K27" s="95"/>
      <c r="L27" s="95"/>
      <c r="M27" s="95"/>
      <c r="N27" s="155"/>
      <c r="O27" s="12">
        <f>SUM(O26)</f>
        <v>0</v>
      </c>
      <c r="P27" s="12">
        <f>SUM(P26)</f>
        <v>0</v>
      </c>
      <c r="Q27" s="12"/>
      <c r="R27" s="12">
        <f>SUM(R26)</f>
        <v>0</v>
      </c>
      <c r="S27" s="12">
        <f>SUM(S26)</f>
        <v>0</v>
      </c>
      <c r="T27" s="166"/>
      <c r="U27" s="167"/>
      <c r="V27" s="168"/>
    </row>
    <row r="28" spans="1:22" x14ac:dyDescent="0.25">
      <c r="T28" s="35"/>
      <c r="U28" s="35"/>
      <c r="V28" s="35"/>
    </row>
    <row r="29" spans="1:22" ht="15" customHeight="1" x14ac:dyDescent="0.25">
      <c r="A29" s="159" t="s">
        <v>97</v>
      </c>
      <c r="B29" s="159"/>
      <c r="C29" s="159"/>
      <c r="D29" s="159"/>
      <c r="E29" s="159"/>
    </row>
    <row r="30" spans="1:22" ht="27" customHeight="1" x14ac:dyDescent="0.25">
      <c r="A30" s="164" t="s">
        <v>60</v>
      </c>
      <c r="B30" s="165"/>
      <c r="C30" s="21" t="s">
        <v>55</v>
      </c>
      <c r="D30" s="19" t="s">
        <v>57</v>
      </c>
      <c r="E30" s="19" t="s">
        <v>56</v>
      </c>
      <c r="F30" s="39"/>
    </row>
    <row r="31" spans="1:22" ht="15.75" x14ac:dyDescent="0.25">
      <c r="A31" s="156" t="s">
        <v>10</v>
      </c>
      <c r="B31" s="22">
        <v>160103</v>
      </c>
      <c r="C31" s="20" t="s">
        <v>52</v>
      </c>
      <c r="D31" s="20" t="s">
        <v>53</v>
      </c>
      <c r="E31" s="20">
        <v>1</v>
      </c>
      <c r="F31" s="160"/>
    </row>
    <row r="32" spans="1:22" ht="15.75" x14ac:dyDescent="0.25">
      <c r="A32" s="157"/>
      <c r="B32" s="22">
        <v>160103</v>
      </c>
      <c r="C32" s="20" t="s">
        <v>49</v>
      </c>
      <c r="D32" s="20" t="s">
        <v>53</v>
      </c>
      <c r="E32" s="20">
        <v>1</v>
      </c>
      <c r="F32" s="160"/>
    </row>
    <row r="33" spans="1:6" ht="15.75" x14ac:dyDescent="0.25">
      <c r="A33" s="158"/>
      <c r="B33" s="22">
        <v>160103</v>
      </c>
      <c r="C33" s="20" t="s">
        <v>51</v>
      </c>
      <c r="D33" s="20" t="s">
        <v>54</v>
      </c>
      <c r="E33" s="20">
        <v>1</v>
      </c>
      <c r="F33" s="160"/>
    </row>
  </sheetData>
  <mergeCells count="32">
    <mergeCell ref="A27:N27"/>
    <mergeCell ref="A22:V22"/>
    <mergeCell ref="A31:A33"/>
    <mergeCell ref="A29:E29"/>
    <mergeCell ref="F31:F33"/>
    <mergeCell ref="A23:S23"/>
    <mergeCell ref="T23:V23"/>
    <mergeCell ref="T24:T25"/>
    <mergeCell ref="U24:V24"/>
    <mergeCell ref="A30:B30"/>
    <mergeCell ref="T27:V27"/>
    <mergeCell ref="A1:V2"/>
    <mergeCell ref="A3:V3"/>
    <mergeCell ref="A5:F5"/>
    <mergeCell ref="A10:D10"/>
    <mergeCell ref="E10:F14"/>
    <mergeCell ref="A11:D11"/>
    <mergeCell ref="A4:F4"/>
    <mergeCell ref="A6:F6"/>
    <mergeCell ref="D7:F7"/>
    <mergeCell ref="C8:F9"/>
    <mergeCell ref="C13:D14"/>
    <mergeCell ref="A15:D15"/>
    <mergeCell ref="E15:F15"/>
    <mergeCell ref="A16:D16"/>
    <mergeCell ref="E16:F16"/>
    <mergeCell ref="A17:C17"/>
    <mergeCell ref="A18:C19"/>
    <mergeCell ref="A20:V20"/>
    <mergeCell ref="A21:V21"/>
    <mergeCell ref="L24:P24"/>
    <mergeCell ref="Q24:S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0AB2F-E9C4-4A3B-96F9-CA059DAB4B06}">
  <dimension ref="A1:AJ53"/>
  <sheetViews>
    <sheetView topLeftCell="A14" zoomScale="96" zoomScaleNormal="96" workbookViewId="0">
      <selection activeCell="A18" sqref="A18:C19"/>
    </sheetView>
  </sheetViews>
  <sheetFormatPr defaultRowHeight="15" x14ac:dyDescent="0.25"/>
  <cols>
    <col min="1" max="1" width="38" style="16" customWidth="1"/>
    <col min="2" max="2" width="69" style="7" customWidth="1"/>
    <col min="3" max="3" width="32" style="7" customWidth="1"/>
    <col min="4" max="6" width="32.42578125" style="7" customWidth="1"/>
    <col min="7" max="16" width="20.42578125" style="7" customWidth="1"/>
    <col min="17" max="17" width="24.140625" style="7" customWidth="1"/>
  </cols>
  <sheetData>
    <row r="1" spans="1:36" x14ac:dyDescent="0.25">
      <c r="A1" s="133" t="s">
        <v>33</v>
      </c>
      <c r="B1" s="134"/>
      <c r="C1" s="134"/>
      <c r="D1" s="134"/>
      <c r="E1" s="134"/>
      <c r="F1" s="134"/>
      <c r="G1" s="134"/>
      <c r="H1" s="134"/>
      <c r="I1" s="134"/>
      <c r="J1" s="134"/>
      <c r="K1" s="134"/>
      <c r="L1" s="134"/>
      <c r="M1" s="134"/>
      <c r="N1" s="134"/>
      <c r="O1" s="134"/>
      <c r="P1" s="134"/>
      <c r="Q1" s="134"/>
    </row>
    <row r="2" spans="1:36" x14ac:dyDescent="0.25">
      <c r="A2" s="133"/>
      <c r="B2" s="134"/>
      <c r="C2" s="134"/>
      <c r="D2" s="134"/>
      <c r="E2" s="134"/>
      <c r="F2" s="134"/>
      <c r="G2" s="134"/>
      <c r="H2" s="134"/>
      <c r="I2" s="134"/>
      <c r="J2" s="134"/>
      <c r="K2" s="134"/>
      <c r="L2" s="134"/>
      <c r="M2" s="134"/>
      <c r="N2" s="134"/>
      <c r="O2" s="134"/>
      <c r="P2" s="134"/>
      <c r="Q2" s="134"/>
    </row>
    <row r="3" spans="1:36" ht="18.75" x14ac:dyDescent="0.25">
      <c r="A3" s="133" t="s">
        <v>0</v>
      </c>
      <c r="B3" s="134"/>
      <c r="C3" s="134"/>
      <c r="D3" s="134"/>
      <c r="E3" s="134"/>
      <c r="F3" s="134"/>
      <c r="G3" s="134"/>
      <c r="H3" s="134"/>
      <c r="I3" s="134"/>
      <c r="J3" s="134"/>
      <c r="K3" s="134"/>
      <c r="L3" s="134"/>
      <c r="M3" s="134"/>
      <c r="N3" s="134"/>
      <c r="O3" s="134"/>
      <c r="P3" s="134"/>
      <c r="Q3" s="134"/>
    </row>
    <row r="4" spans="1:36" ht="51.75" customHeight="1" thickBot="1" x14ac:dyDescent="0.3">
      <c r="A4" s="132" t="s">
        <v>153</v>
      </c>
      <c r="B4" s="132"/>
      <c r="C4" s="132"/>
      <c r="D4" s="132"/>
      <c r="E4" s="132"/>
      <c r="F4" s="13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36" ht="37.5" customHeight="1" thickBot="1" x14ac:dyDescent="0.3">
      <c r="A5" s="146" t="s">
        <v>136</v>
      </c>
      <c r="B5" s="147"/>
      <c r="C5" s="147"/>
      <c r="D5" s="147"/>
      <c r="E5" s="147"/>
      <c r="F5" s="148"/>
      <c r="G5" s="58"/>
      <c r="H5" s="58"/>
      <c r="I5" s="58"/>
      <c r="J5" s="53"/>
      <c r="K5" s="53"/>
      <c r="L5" s="53"/>
      <c r="M5" s="53"/>
      <c r="N5" s="39"/>
      <c r="O5" s="53"/>
      <c r="P5" s="39"/>
      <c r="Q5" s="53"/>
    </row>
    <row r="6" spans="1:36" ht="18.75" customHeight="1" thickBot="1" x14ac:dyDescent="0.3">
      <c r="A6" s="205" t="s">
        <v>154</v>
      </c>
      <c r="B6" s="206"/>
      <c r="C6" s="206"/>
      <c r="D6" s="206"/>
      <c r="E6" s="206"/>
      <c r="F6" s="207"/>
      <c r="G6" s="58"/>
      <c r="H6" s="58"/>
      <c r="I6" s="58"/>
      <c r="J6" s="53"/>
      <c r="K6" s="53"/>
      <c r="L6" s="53"/>
      <c r="M6" s="53"/>
      <c r="N6" s="53"/>
      <c r="O6" s="39"/>
      <c r="P6" s="53"/>
      <c r="Q6" s="53"/>
      <c r="R6" s="39"/>
      <c r="S6" s="53"/>
      <c r="T6" s="53"/>
      <c r="U6" s="53"/>
    </row>
    <row r="7" spans="1:36" ht="57.75" customHeight="1" thickBot="1" x14ac:dyDescent="0.3">
      <c r="A7" s="76" t="s">
        <v>147</v>
      </c>
      <c r="B7" s="77" t="s">
        <v>133</v>
      </c>
      <c r="C7" s="212" t="s">
        <v>134</v>
      </c>
      <c r="D7" s="213" t="s">
        <v>155</v>
      </c>
      <c r="E7" s="213"/>
      <c r="F7" s="214"/>
      <c r="G7" s="58"/>
      <c r="H7" s="58"/>
      <c r="I7" s="58"/>
      <c r="J7" s="53"/>
      <c r="K7" s="53"/>
      <c r="L7" s="53"/>
      <c r="M7" s="53"/>
      <c r="N7" s="53"/>
      <c r="O7" s="39"/>
      <c r="P7" s="53"/>
      <c r="Q7" s="53"/>
      <c r="R7" s="39"/>
      <c r="S7" s="53"/>
      <c r="T7" s="53"/>
      <c r="U7" s="53"/>
    </row>
    <row r="8" spans="1:36" ht="78.75" customHeight="1" x14ac:dyDescent="0.25">
      <c r="A8" s="69" t="s">
        <v>152</v>
      </c>
      <c r="B8" s="70" t="s">
        <v>146</v>
      </c>
      <c r="C8" s="151"/>
      <c r="D8" s="208"/>
      <c r="E8" s="208"/>
      <c r="F8" s="152"/>
      <c r="G8" s="58"/>
      <c r="H8" s="58"/>
      <c r="I8" s="58"/>
      <c r="J8" s="53"/>
      <c r="K8" s="53"/>
      <c r="L8" s="53"/>
      <c r="M8" s="53"/>
      <c r="N8" s="53"/>
      <c r="O8" s="39"/>
      <c r="P8" s="53"/>
      <c r="Q8" s="53"/>
      <c r="R8" s="39"/>
      <c r="S8" s="53"/>
      <c r="T8" s="53"/>
      <c r="U8" s="53"/>
    </row>
    <row r="9" spans="1:36" ht="67.5" customHeight="1" thickBot="1" x14ac:dyDescent="0.3">
      <c r="A9" s="71" t="s">
        <v>150</v>
      </c>
      <c r="B9" s="72" t="s">
        <v>151</v>
      </c>
      <c r="C9" s="153"/>
      <c r="D9" s="209"/>
      <c r="E9" s="209"/>
      <c r="F9" s="154"/>
      <c r="G9" s="58"/>
      <c r="H9" s="58"/>
      <c r="I9" s="58"/>
      <c r="J9" s="53"/>
      <c r="K9" s="53"/>
      <c r="L9" s="53"/>
      <c r="M9" s="53"/>
      <c r="N9" s="53"/>
      <c r="O9" s="39"/>
      <c r="P9" s="53"/>
      <c r="Q9" s="53"/>
      <c r="R9" s="39"/>
      <c r="S9" s="53"/>
      <c r="T9" s="53"/>
      <c r="U9" s="53"/>
    </row>
    <row r="10" spans="1:36" ht="21.75" customHeight="1" x14ac:dyDescent="0.25">
      <c r="A10" s="218" t="s">
        <v>132</v>
      </c>
      <c r="B10" s="219"/>
      <c r="C10" s="219"/>
      <c r="D10" s="219"/>
      <c r="E10" s="140" t="s">
        <v>144</v>
      </c>
      <c r="F10" s="141"/>
      <c r="G10" s="58"/>
      <c r="H10" s="58"/>
      <c r="I10" s="58"/>
      <c r="J10" s="53"/>
      <c r="K10" s="53"/>
      <c r="L10" s="53"/>
      <c r="M10" s="53"/>
      <c r="N10" s="39"/>
      <c r="O10" s="53"/>
      <c r="P10" s="39"/>
      <c r="Q10" s="53"/>
    </row>
    <row r="11" spans="1:36" ht="21.75" customHeight="1" thickBot="1" x14ac:dyDescent="0.3">
      <c r="A11" s="99" t="s">
        <v>145</v>
      </c>
      <c r="B11" s="100"/>
      <c r="C11" s="100"/>
      <c r="D11" s="101"/>
      <c r="E11" s="140"/>
      <c r="F11" s="141"/>
      <c r="G11" s="58"/>
      <c r="H11" s="58"/>
      <c r="I11" s="58"/>
      <c r="J11" s="53"/>
      <c r="K11" s="53"/>
      <c r="L11" s="53"/>
      <c r="M11" s="53"/>
      <c r="N11" s="39"/>
      <c r="O11" s="53"/>
      <c r="P11" s="39"/>
      <c r="Q11" s="53"/>
    </row>
    <row r="12" spans="1:36" ht="69.75" customHeight="1" thickBot="1" x14ac:dyDescent="0.3">
      <c r="A12" s="67" t="s">
        <v>147</v>
      </c>
      <c r="B12" s="68" t="s">
        <v>148</v>
      </c>
      <c r="C12" s="71" t="s">
        <v>134</v>
      </c>
      <c r="D12" s="72" t="s">
        <v>155</v>
      </c>
      <c r="E12" s="140"/>
      <c r="F12" s="141"/>
      <c r="G12" s="58"/>
      <c r="H12" s="58"/>
      <c r="I12" s="58"/>
      <c r="J12" s="53"/>
      <c r="K12" s="53"/>
      <c r="L12" s="53"/>
      <c r="M12" s="53"/>
      <c r="N12" s="53"/>
      <c r="O12" s="39"/>
      <c r="P12" s="53"/>
      <c r="Q12" s="53"/>
      <c r="R12" s="39"/>
      <c r="S12" s="53"/>
      <c r="T12" s="53"/>
      <c r="U12" s="53"/>
    </row>
    <row r="13" spans="1:36" ht="102.75" customHeight="1" x14ac:dyDescent="0.25">
      <c r="A13" s="69" t="s">
        <v>149</v>
      </c>
      <c r="B13" s="70" t="s">
        <v>146</v>
      </c>
      <c r="C13" s="149"/>
      <c r="D13" s="150"/>
      <c r="E13" s="140"/>
      <c r="F13" s="141"/>
      <c r="G13" s="58"/>
      <c r="H13" s="58"/>
      <c r="I13" s="58"/>
      <c r="J13" s="53"/>
      <c r="K13" s="53"/>
      <c r="L13" s="53"/>
      <c r="M13" s="53"/>
      <c r="N13" s="53"/>
      <c r="O13" s="39"/>
      <c r="P13" s="53"/>
      <c r="Q13" s="53"/>
      <c r="R13" s="39"/>
      <c r="S13" s="53"/>
      <c r="T13" s="53"/>
      <c r="U13" s="53"/>
    </row>
    <row r="14" spans="1:36" ht="70.5" customHeight="1" thickBot="1" x14ac:dyDescent="0.3">
      <c r="A14" s="71" t="s">
        <v>150</v>
      </c>
      <c r="B14" s="72" t="s">
        <v>151</v>
      </c>
      <c r="C14" s="153"/>
      <c r="D14" s="154"/>
      <c r="E14" s="142"/>
      <c r="F14" s="143"/>
      <c r="G14" s="58"/>
      <c r="H14" s="58"/>
      <c r="I14" s="58"/>
      <c r="J14" s="53"/>
      <c r="K14" s="53"/>
      <c r="L14" s="53"/>
      <c r="M14" s="53"/>
      <c r="N14" s="53"/>
      <c r="O14" s="39"/>
      <c r="P14" s="53"/>
      <c r="Q14" s="53"/>
      <c r="R14" s="39"/>
      <c r="S14" s="53"/>
      <c r="T14" s="53"/>
      <c r="U14" s="53"/>
    </row>
    <row r="15" spans="1:36" ht="21.75" customHeight="1" thickBot="1" x14ac:dyDescent="0.3">
      <c r="A15" s="104" t="s">
        <v>131</v>
      </c>
      <c r="B15" s="105"/>
      <c r="C15" s="105"/>
      <c r="D15" s="106"/>
      <c r="E15" s="144"/>
      <c r="F15" s="145"/>
      <c r="G15" s="58"/>
      <c r="H15" s="58"/>
      <c r="I15" s="58"/>
      <c r="J15" s="53"/>
      <c r="K15" s="53"/>
      <c r="L15" s="53"/>
      <c r="M15" s="53"/>
      <c r="N15" s="39"/>
      <c r="O15" s="53"/>
      <c r="P15" s="39"/>
      <c r="Q15" s="53"/>
    </row>
    <row r="16" spans="1:36" ht="63.75" customHeight="1" x14ac:dyDescent="0.25">
      <c r="A16" s="137" t="s">
        <v>47</v>
      </c>
      <c r="B16" s="138"/>
      <c r="C16" s="138"/>
      <c r="D16" s="139"/>
      <c r="E16" s="102" t="s">
        <v>135</v>
      </c>
      <c r="F16" s="103"/>
      <c r="G16" s="58"/>
      <c r="H16" s="58"/>
      <c r="I16" s="58"/>
      <c r="J16" s="53"/>
      <c r="K16" s="53"/>
      <c r="L16" s="53"/>
      <c r="M16" s="53"/>
      <c r="N16" s="39"/>
      <c r="O16" s="53"/>
      <c r="P16" s="39"/>
      <c r="Q16" s="53"/>
    </row>
    <row r="17" spans="1:17" ht="48.75" customHeight="1" x14ac:dyDescent="0.25">
      <c r="A17" s="121" t="s">
        <v>106</v>
      </c>
      <c r="B17" s="121"/>
      <c r="C17" s="121"/>
      <c r="D17" s="73" t="s">
        <v>107</v>
      </c>
      <c r="E17" s="74" t="s">
        <v>109</v>
      </c>
      <c r="F17" s="74" t="s">
        <v>108</v>
      </c>
      <c r="G17" s="58"/>
      <c r="H17" s="58"/>
      <c r="I17" s="58"/>
      <c r="J17" s="53"/>
      <c r="K17" s="53"/>
      <c r="L17" s="53"/>
      <c r="M17" s="53"/>
      <c r="N17" s="39"/>
      <c r="O17" s="53"/>
      <c r="P17" s="39"/>
      <c r="Q17" s="53"/>
    </row>
    <row r="18" spans="1:17" ht="66" customHeight="1" x14ac:dyDescent="0.25">
      <c r="A18" s="220" t="s">
        <v>157</v>
      </c>
      <c r="B18" s="220"/>
      <c r="C18" s="220"/>
      <c r="D18" s="75" t="s">
        <v>110</v>
      </c>
      <c r="E18" s="75" t="s">
        <v>110</v>
      </c>
      <c r="F18" s="75" t="s">
        <v>110</v>
      </c>
      <c r="G18" s="58"/>
      <c r="H18" s="58"/>
      <c r="I18" s="58"/>
      <c r="J18" s="53"/>
      <c r="K18" s="53"/>
      <c r="L18" s="53"/>
      <c r="M18" s="53"/>
      <c r="N18" s="39"/>
      <c r="O18" s="53"/>
      <c r="P18" s="39"/>
      <c r="Q18" s="53"/>
    </row>
    <row r="19" spans="1:17" ht="66.75" customHeight="1" x14ac:dyDescent="0.25">
      <c r="A19" s="220"/>
      <c r="B19" s="220"/>
      <c r="C19" s="220"/>
      <c r="D19" s="75" t="s">
        <v>110</v>
      </c>
      <c r="E19" s="75" t="s">
        <v>110</v>
      </c>
      <c r="F19" s="75" t="s">
        <v>110</v>
      </c>
      <c r="G19" s="58"/>
      <c r="H19" s="58"/>
      <c r="I19" s="58"/>
      <c r="J19" s="53"/>
      <c r="K19" s="53"/>
      <c r="L19" s="53"/>
      <c r="M19" s="53"/>
      <c r="N19" s="39"/>
      <c r="O19" s="53"/>
      <c r="P19" s="39"/>
      <c r="Q19" s="53"/>
    </row>
    <row r="20" spans="1:17" ht="15.75" x14ac:dyDescent="0.25">
      <c r="A20" s="135" t="s">
        <v>48</v>
      </c>
      <c r="B20" s="135"/>
      <c r="C20" s="135"/>
      <c r="D20" s="135"/>
      <c r="E20" s="135"/>
      <c r="F20" s="135"/>
      <c r="G20" s="135"/>
      <c r="H20" s="135"/>
      <c r="I20" s="135"/>
      <c r="J20" s="135"/>
      <c r="K20" s="135"/>
      <c r="L20" s="135"/>
      <c r="M20" s="135"/>
      <c r="N20" s="135"/>
      <c r="O20" s="135"/>
      <c r="P20" s="135"/>
      <c r="Q20" s="135"/>
    </row>
    <row r="21" spans="1:17" x14ac:dyDescent="0.25">
      <c r="A21" s="136" t="s">
        <v>111</v>
      </c>
      <c r="B21" s="136"/>
      <c r="C21" s="136"/>
      <c r="D21" s="136"/>
      <c r="E21" s="136"/>
      <c r="F21" s="136"/>
      <c r="G21" s="136"/>
      <c r="H21" s="136"/>
      <c r="I21" s="136"/>
      <c r="J21" s="136"/>
      <c r="K21" s="136"/>
      <c r="L21" s="136"/>
      <c r="M21" s="136"/>
      <c r="N21" s="136"/>
      <c r="O21" s="136"/>
      <c r="P21" s="136"/>
      <c r="Q21" s="136"/>
    </row>
    <row r="22" spans="1:17" x14ac:dyDescent="0.25">
      <c r="A22" s="169" t="s">
        <v>21</v>
      </c>
      <c r="B22" s="170"/>
      <c r="C22" s="170"/>
      <c r="D22" s="170"/>
      <c r="E22" s="170"/>
      <c r="F22" s="170"/>
      <c r="G22" s="170"/>
      <c r="H22" s="170"/>
      <c r="I22" s="170"/>
      <c r="J22" s="170"/>
      <c r="K22" s="170"/>
      <c r="L22" s="170"/>
      <c r="M22" s="170"/>
      <c r="N22" s="170"/>
      <c r="O22" s="170"/>
      <c r="P22" s="170"/>
      <c r="Q22" s="171"/>
    </row>
    <row r="23" spans="1:17" x14ac:dyDescent="0.25">
      <c r="A23" s="161" t="s">
        <v>9</v>
      </c>
      <c r="B23" s="162"/>
      <c r="C23" s="162"/>
      <c r="D23" s="162"/>
      <c r="E23" s="162"/>
      <c r="F23" s="162"/>
      <c r="G23" s="162"/>
      <c r="H23" s="162"/>
      <c r="I23" s="162"/>
      <c r="J23" s="162"/>
      <c r="K23" s="162"/>
      <c r="L23" s="162"/>
      <c r="M23" s="162"/>
      <c r="N23" s="162"/>
      <c r="O23" s="163" t="s">
        <v>45</v>
      </c>
      <c r="P23" s="163"/>
      <c r="Q23" s="163"/>
    </row>
    <row r="24" spans="1:17" x14ac:dyDescent="0.25">
      <c r="A24" s="78"/>
      <c r="B24" s="79"/>
      <c r="C24" s="79"/>
      <c r="D24" s="79"/>
      <c r="E24" s="79"/>
      <c r="F24" s="79"/>
      <c r="G24" s="79"/>
      <c r="H24" s="79"/>
      <c r="I24" s="79"/>
      <c r="J24" s="79"/>
      <c r="K24" s="79"/>
      <c r="L24" s="113" t="s">
        <v>142</v>
      </c>
      <c r="M24" s="114"/>
      <c r="N24" s="115"/>
      <c r="O24" s="175" t="s">
        <v>40</v>
      </c>
      <c r="P24" s="177" t="s">
        <v>41</v>
      </c>
      <c r="Q24" s="178"/>
    </row>
    <row r="25" spans="1:17" s="85" customFormat="1" ht="171" x14ac:dyDescent="0.25">
      <c r="A25" s="87" t="s">
        <v>1</v>
      </c>
      <c r="B25" s="82" t="s">
        <v>2</v>
      </c>
      <c r="C25" s="82" t="s">
        <v>116</v>
      </c>
      <c r="D25" s="82" t="s">
        <v>113</v>
      </c>
      <c r="E25" s="81" t="s">
        <v>27</v>
      </c>
      <c r="F25" s="81" t="s">
        <v>30</v>
      </c>
      <c r="G25" s="81" t="s">
        <v>39</v>
      </c>
      <c r="H25" s="81" t="s">
        <v>28</v>
      </c>
      <c r="I25" s="81" t="s">
        <v>29</v>
      </c>
      <c r="J25" s="81" t="s">
        <v>4</v>
      </c>
      <c r="K25" s="81" t="s">
        <v>3</v>
      </c>
      <c r="L25" s="83" t="s">
        <v>26</v>
      </c>
      <c r="M25" s="83" t="s">
        <v>38</v>
      </c>
      <c r="N25" s="83" t="s">
        <v>25</v>
      </c>
      <c r="O25" s="176"/>
      <c r="P25" s="84" t="s">
        <v>42</v>
      </c>
      <c r="Q25" s="84" t="s">
        <v>130</v>
      </c>
    </row>
    <row r="26" spans="1:17" ht="45" customHeight="1" x14ac:dyDescent="0.25">
      <c r="A26" s="25">
        <v>160119</v>
      </c>
      <c r="B26" s="3" t="s">
        <v>11</v>
      </c>
      <c r="C26" s="3" t="s">
        <v>118</v>
      </c>
      <c r="D26" s="179" t="s">
        <v>117</v>
      </c>
      <c r="E26" s="3"/>
      <c r="F26" s="3"/>
      <c r="G26" s="3"/>
      <c r="H26" s="3"/>
      <c r="I26" s="3"/>
      <c r="J26" s="2">
        <v>4</v>
      </c>
      <c r="K26" s="2" t="s">
        <v>5</v>
      </c>
      <c r="L26" s="6">
        <v>0</v>
      </c>
      <c r="M26" s="11">
        <f>(J26*L26)</f>
        <v>0</v>
      </c>
      <c r="N26" s="11">
        <f>(M26)*3</f>
        <v>0</v>
      </c>
      <c r="O26" s="2"/>
      <c r="P26" s="2"/>
      <c r="Q26" s="2"/>
    </row>
    <row r="27" spans="1:17" ht="30" x14ac:dyDescent="0.25">
      <c r="A27" s="25">
        <v>160120</v>
      </c>
      <c r="B27" s="3" t="s">
        <v>12</v>
      </c>
      <c r="C27" s="3" t="s">
        <v>118</v>
      </c>
      <c r="D27" s="180"/>
      <c r="E27" s="3"/>
      <c r="F27" s="3"/>
      <c r="G27" s="3"/>
      <c r="H27" s="3"/>
      <c r="I27" s="3"/>
      <c r="J27" s="2">
        <v>10</v>
      </c>
      <c r="K27" s="2" t="s">
        <v>5</v>
      </c>
      <c r="L27" s="6">
        <v>0</v>
      </c>
      <c r="M27" s="11">
        <f>(J27*L27)</f>
        <v>0</v>
      </c>
      <c r="N27" s="11">
        <f>(M27)*3</f>
        <v>0</v>
      </c>
      <c r="O27" s="2"/>
      <c r="P27" s="2"/>
      <c r="Q27" s="2"/>
    </row>
    <row r="28" spans="1:17" ht="30" x14ac:dyDescent="0.25">
      <c r="A28" s="25">
        <v>160222</v>
      </c>
      <c r="B28" s="3" t="s">
        <v>120</v>
      </c>
      <c r="C28" s="3" t="s">
        <v>119</v>
      </c>
      <c r="D28" s="181"/>
      <c r="E28" s="3"/>
      <c r="F28" s="3"/>
      <c r="G28" s="3"/>
      <c r="H28" s="3"/>
      <c r="I28" s="3"/>
      <c r="J28" s="2">
        <v>15</v>
      </c>
      <c r="K28" s="2" t="s">
        <v>5</v>
      </c>
      <c r="L28" s="6">
        <v>0</v>
      </c>
      <c r="M28" s="11">
        <f>(J28*L28)</f>
        <v>0</v>
      </c>
      <c r="N28" s="11">
        <f>(M28)*3</f>
        <v>0</v>
      </c>
      <c r="O28" s="2"/>
      <c r="P28" s="2"/>
      <c r="Q28" s="2"/>
    </row>
    <row r="29" spans="1:17" x14ac:dyDescent="0.25">
      <c r="A29" s="94" t="s">
        <v>34</v>
      </c>
      <c r="B29" s="95"/>
      <c r="C29" s="95"/>
      <c r="D29" s="95"/>
      <c r="E29" s="95"/>
      <c r="F29" s="95"/>
      <c r="G29" s="95"/>
      <c r="H29" s="95"/>
      <c r="I29" s="95"/>
      <c r="J29" s="95"/>
      <c r="K29" s="95"/>
      <c r="L29" s="95"/>
      <c r="M29" s="80">
        <f>SUM(M26:M28)</f>
        <v>0</v>
      </c>
      <c r="N29" s="80">
        <f>SUM(N26:N28)</f>
        <v>0</v>
      </c>
      <c r="O29" s="172"/>
      <c r="P29" s="173"/>
      <c r="Q29" s="174"/>
    </row>
    <row r="32" spans="1:17" ht="50.25" customHeight="1" x14ac:dyDescent="0.25">
      <c r="A32" s="182" t="s">
        <v>129</v>
      </c>
      <c r="B32" s="182"/>
      <c r="C32" s="182"/>
      <c r="D32" s="182"/>
      <c r="E32" s="182"/>
      <c r="F32" s="39"/>
    </row>
    <row r="33" spans="1:17" x14ac:dyDescent="0.25">
      <c r="A33" s="164" t="s">
        <v>60</v>
      </c>
      <c r="B33" s="165"/>
      <c r="C33" s="21" t="s">
        <v>55</v>
      </c>
      <c r="D33" s="19" t="s">
        <v>57</v>
      </c>
      <c r="E33" s="19" t="s">
        <v>56</v>
      </c>
      <c r="F33" s="39"/>
    </row>
    <row r="34" spans="1:17" ht="15.75" x14ac:dyDescent="0.25">
      <c r="A34" s="183">
        <v>160119</v>
      </c>
      <c r="B34" s="22" t="s">
        <v>11</v>
      </c>
      <c r="C34" s="20" t="s">
        <v>52</v>
      </c>
      <c r="D34" s="20" t="s">
        <v>95</v>
      </c>
      <c r="E34" s="20">
        <v>1</v>
      </c>
      <c r="F34" s="186"/>
    </row>
    <row r="35" spans="1:17" ht="15.75" x14ac:dyDescent="0.25">
      <c r="A35" s="184"/>
      <c r="B35" s="22" t="s">
        <v>11</v>
      </c>
      <c r="C35" s="20" t="s">
        <v>49</v>
      </c>
      <c r="D35" s="20" t="s">
        <v>96</v>
      </c>
      <c r="E35" s="20">
        <v>1</v>
      </c>
      <c r="F35" s="186"/>
    </row>
    <row r="36" spans="1:17" ht="15.75" x14ac:dyDescent="0.25">
      <c r="A36" s="185"/>
      <c r="B36" s="22" t="s">
        <v>11</v>
      </c>
      <c r="C36" s="20" t="s">
        <v>51</v>
      </c>
      <c r="D36" s="20" t="s">
        <v>54</v>
      </c>
      <c r="E36" s="20">
        <v>1</v>
      </c>
      <c r="F36" s="40"/>
    </row>
    <row r="37" spans="1:17" ht="15.75" x14ac:dyDescent="0.25">
      <c r="A37" s="183">
        <v>160120</v>
      </c>
      <c r="B37" s="22" t="s">
        <v>12</v>
      </c>
      <c r="C37" s="20" t="s">
        <v>52</v>
      </c>
      <c r="D37" s="20" t="s">
        <v>95</v>
      </c>
      <c r="E37" s="20">
        <v>1</v>
      </c>
      <c r="F37" s="186"/>
    </row>
    <row r="38" spans="1:17" ht="15.75" x14ac:dyDescent="0.25">
      <c r="A38" s="184"/>
      <c r="B38" s="22" t="s">
        <v>12</v>
      </c>
      <c r="C38" s="20" t="s">
        <v>49</v>
      </c>
      <c r="D38" s="20" t="s">
        <v>96</v>
      </c>
      <c r="E38" s="20">
        <v>2</v>
      </c>
      <c r="F38" s="186"/>
    </row>
    <row r="39" spans="1:17" ht="15.75" x14ac:dyDescent="0.25">
      <c r="A39" s="185"/>
      <c r="B39" s="22" t="s">
        <v>12</v>
      </c>
      <c r="C39" s="26" t="s">
        <v>51</v>
      </c>
      <c r="D39" s="26" t="s">
        <v>50</v>
      </c>
      <c r="E39" s="26">
        <v>1</v>
      </c>
      <c r="F39" s="40"/>
    </row>
    <row r="40" spans="1:17" ht="15.75" x14ac:dyDescent="0.25">
      <c r="A40" s="183">
        <v>160222</v>
      </c>
      <c r="B40" s="22" t="s">
        <v>36</v>
      </c>
      <c r="C40" s="20" t="s">
        <v>79</v>
      </c>
      <c r="D40" s="20" t="s">
        <v>95</v>
      </c>
      <c r="E40" s="20">
        <v>4</v>
      </c>
      <c r="F40" s="186"/>
    </row>
    <row r="41" spans="1:17" ht="15.75" x14ac:dyDescent="0.25">
      <c r="A41" s="184"/>
      <c r="B41" s="22" t="s">
        <v>36</v>
      </c>
      <c r="C41" s="20" t="s">
        <v>49</v>
      </c>
      <c r="D41" s="20" t="s">
        <v>95</v>
      </c>
      <c r="E41" s="20">
        <v>4</v>
      </c>
      <c r="F41" s="186"/>
    </row>
    <row r="42" spans="1:17" ht="15.75" x14ac:dyDescent="0.25">
      <c r="A42" s="184"/>
      <c r="B42" s="22" t="s">
        <v>36</v>
      </c>
      <c r="C42" s="20" t="s">
        <v>51</v>
      </c>
      <c r="D42" s="20" t="s">
        <v>95</v>
      </c>
      <c r="E42" s="20">
        <v>7</v>
      </c>
      <c r="F42" s="186"/>
    </row>
    <row r="43" spans="1:17" ht="15" customHeight="1" x14ac:dyDescent="0.25">
      <c r="A43" s="184"/>
      <c r="B43" s="18" t="s">
        <v>58</v>
      </c>
      <c r="C43" s="20" t="s">
        <v>51</v>
      </c>
      <c r="D43" s="20" t="s">
        <v>95</v>
      </c>
      <c r="E43" s="18">
        <v>1</v>
      </c>
      <c r="F43" s="186"/>
    </row>
    <row r="44" spans="1:17" s="34" customFormat="1" ht="15.75" x14ac:dyDescent="0.25">
      <c r="A44" s="185"/>
      <c r="B44" s="33" t="s">
        <v>84</v>
      </c>
      <c r="C44" s="26" t="s">
        <v>51</v>
      </c>
      <c r="D44" s="25" t="s">
        <v>95</v>
      </c>
      <c r="E44" s="33">
        <v>1</v>
      </c>
      <c r="F44" s="186"/>
      <c r="G44" s="32"/>
      <c r="H44" s="32"/>
      <c r="I44" s="32"/>
      <c r="J44" s="32"/>
      <c r="K44" s="32"/>
      <c r="L44" s="7"/>
      <c r="M44" s="7"/>
      <c r="N44" s="7"/>
      <c r="O44" s="32"/>
      <c r="P44" s="32"/>
      <c r="Q44" s="32"/>
    </row>
    <row r="45" spans="1:17" x14ac:dyDescent="0.25">
      <c r="F45" s="39"/>
    </row>
    <row r="46" spans="1:17" x14ac:dyDescent="0.25">
      <c r="F46" s="39"/>
    </row>
    <row r="47" spans="1:17" x14ac:dyDescent="0.25">
      <c r="F47" s="39"/>
    </row>
    <row r="48" spans="1:17" x14ac:dyDescent="0.25">
      <c r="F48" s="39"/>
    </row>
    <row r="49" spans="6:6" x14ac:dyDescent="0.25">
      <c r="F49" s="39"/>
    </row>
    <row r="50" spans="6:6" x14ac:dyDescent="0.25">
      <c r="F50" s="39"/>
    </row>
    <row r="51" spans="6:6" x14ac:dyDescent="0.25">
      <c r="F51" s="39"/>
    </row>
    <row r="52" spans="6:6" x14ac:dyDescent="0.25">
      <c r="F52" s="39"/>
    </row>
    <row r="53" spans="6:6" x14ac:dyDescent="0.25">
      <c r="F53" s="39"/>
    </row>
  </sheetData>
  <mergeCells count="36">
    <mergeCell ref="A32:E32"/>
    <mergeCell ref="A40:A44"/>
    <mergeCell ref="F34:F35"/>
    <mergeCell ref="F37:F38"/>
    <mergeCell ref="F40:F44"/>
    <mergeCell ref="A34:A36"/>
    <mergeCell ref="A37:A39"/>
    <mergeCell ref="A33:B33"/>
    <mergeCell ref="A29:L29"/>
    <mergeCell ref="O29:Q29"/>
    <mergeCell ref="O23:Q23"/>
    <mergeCell ref="O24:O25"/>
    <mergeCell ref="P24:Q24"/>
    <mergeCell ref="D26:D28"/>
    <mergeCell ref="A1:Q2"/>
    <mergeCell ref="A3:Q3"/>
    <mergeCell ref="A5:F5"/>
    <mergeCell ref="A10:D10"/>
    <mergeCell ref="E10:F14"/>
    <mergeCell ref="A11:D11"/>
    <mergeCell ref="A4:F4"/>
    <mergeCell ref="A6:F6"/>
    <mergeCell ref="D7:F7"/>
    <mergeCell ref="C8:F9"/>
    <mergeCell ref="C13:D14"/>
    <mergeCell ref="A15:D15"/>
    <mergeCell ref="E15:F15"/>
    <mergeCell ref="A16:D16"/>
    <mergeCell ref="E16:F16"/>
    <mergeCell ref="A17:C17"/>
    <mergeCell ref="A18:C19"/>
    <mergeCell ref="A20:Q20"/>
    <mergeCell ref="A21:Q21"/>
    <mergeCell ref="L24:N24"/>
    <mergeCell ref="A22:Q22"/>
    <mergeCell ref="A23:N2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9B4C5-901D-4B46-B948-0F6E028996A4}">
  <dimension ref="A1:AJ32"/>
  <sheetViews>
    <sheetView topLeftCell="E12" zoomScale="112" zoomScaleNormal="112" workbookViewId="0">
      <selection activeCell="E16" sqref="E16:F16"/>
    </sheetView>
  </sheetViews>
  <sheetFormatPr defaultRowHeight="15" x14ac:dyDescent="0.25"/>
  <cols>
    <col min="1" max="1" width="35.140625" style="10" customWidth="1"/>
    <col min="2" max="2" width="54.42578125" style="7" customWidth="1"/>
    <col min="3" max="6" width="35.140625" style="7" customWidth="1"/>
    <col min="7" max="9" width="20" style="7" customWidth="1"/>
    <col min="10" max="10" width="15.28515625" style="7" customWidth="1"/>
    <col min="11" max="11" width="12.7109375" style="7" customWidth="1"/>
    <col min="12" max="18" width="15.7109375" style="7" customWidth="1"/>
    <col min="19" max="19" width="18.7109375" style="7" customWidth="1"/>
    <col min="20" max="21" width="20" style="7" customWidth="1"/>
    <col min="22" max="22" width="24.140625" style="7" customWidth="1"/>
  </cols>
  <sheetData>
    <row r="1" spans="1:36" x14ac:dyDescent="0.25">
      <c r="A1" s="133" t="s">
        <v>33</v>
      </c>
      <c r="B1" s="134"/>
      <c r="C1" s="134"/>
      <c r="D1" s="134"/>
      <c r="E1" s="134"/>
      <c r="F1" s="134"/>
      <c r="G1" s="134"/>
      <c r="H1" s="134"/>
      <c r="I1" s="134"/>
      <c r="J1" s="134"/>
      <c r="K1" s="134"/>
      <c r="L1" s="134"/>
      <c r="M1" s="134"/>
      <c r="N1" s="134"/>
      <c r="O1" s="134"/>
      <c r="P1" s="134"/>
      <c r="Q1" s="134"/>
      <c r="R1" s="134"/>
      <c r="S1" s="134"/>
      <c r="T1" s="134"/>
      <c r="U1" s="134"/>
      <c r="V1" s="134"/>
    </row>
    <row r="2" spans="1:36" x14ac:dyDescent="0.25">
      <c r="A2" s="133"/>
      <c r="B2" s="134"/>
      <c r="C2" s="134"/>
      <c r="D2" s="134"/>
      <c r="E2" s="134"/>
      <c r="F2" s="134"/>
      <c r="G2" s="134"/>
      <c r="H2" s="134"/>
      <c r="I2" s="134"/>
      <c r="J2" s="134"/>
      <c r="K2" s="134"/>
      <c r="L2" s="134"/>
      <c r="M2" s="134"/>
      <c r="N2" s="134"/>
      <c r="O2" s="134"/>
      <c r="P2" s="134"/>
      <c r="Q2" s="134"/>
      <c r="R2" s="134"/>
      <c r="S2" s="134"/>
      <c r="T2" s="134"/>
      <c r="U2" s="134"/>
      <c r="V2" s="134"/>
    </row>
    <row r="3" spans="1:36" ht="18.75" x14ac:dyDescent="0.25">
      <c r="A3" s="133" t="s">
        <v>0</v>
      </c>
      <c r="B3" s="134"/>
      <c r="C3" s="134"/>
      <c r="D3" s="134"/>
      <c r="E3" s="134"/>
      <c r="F3" s="134"/>
      <c r="G3" s="134"/>
      <c r="H3" s="134"/>
      <c r="I3" s="134"/>
      <c r="J3" s="134"/>
      <c r="K3" s="134"/>
      <c r="L3" s="134"/>
      <c r="M3" s="134"/>
      <c r="N3" s="134"/>
      <c r="O3" s="134"/>
      <c r="P3" s="134"/>
      <c r="Q3" s="134"/>
      <c r="R3" s="134"/>
      <c r="S3" s="134"/>
      <c r="T3" s="134"/>
      <c r="U3" s="134"/>
      <c r="V3" s="134"/>
    </row>
    <row r="4" spans="1:36" ht="51.75" customHeight="1" thickBot="1" x14ac:dyDescent="0.3">
      <c r="A4" s="132" t="s">
        <v>153</v>
      </c>
      <c r="B4" s="132"/>
      <c r="C4" s="132"/>
      <c r="D4" s="132"/>
      <c r="E4" s="132"/>
      <c r="F4" s="13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36" ht="37.5" customHeight="1" thickBot="1" x14ac:dyDescent="0.3">
      <c r="A5" s="146" t="s">
        <v>136</v>
      </c>
      <c r="B5" s="147"/>
      <c r="C5" s="147"/>
      <c r="D5" s="147"/>
      <c r="E5" s="147"/>
      <c r="F5" s="148"/>
      <c r="G5" s="58"/>
      <c r="H5" s="58"/>
      <c r="I5" s="58"/>
      <c r="J5" s="53"/>
      <c r="K5" s="53"/>
      <c r="L5" s="53"/>
      <c r="M5" s="53"/>
      <c r="N5" s="53"/>
      <c r="O5" s="53"/>
      <c r="P5" s="39"/>
      <c r="Q5" s="53"/>
      <c r="R5" s="53"/>
      <c r="S5" s="39"/>
      <c r="T5" s="53"/>
      <c r="U5" s="39"/>
      <c r="V5" s="53"/>
    </row>
    <row r="6" spans="1:36" ht="18.75" customHeight="1" thickBot="1" x14ac:dyDescent="0.3">
      <c r="A6" s="205" t="s">
        <v>154</v>
      </c>
      <c r="B6" s="206"/>
      <c r="C6" s="206"/>
      <c r="D6" s="206"/>
      <c r="E6" s="206"/>
      <c r="F6" s="207"/>
      <c r="G6" s="58"/>
      <c r="H6" s="58"/>
      <c r="I6" s="58"/>
      <c r="J6" s="53"/>
      <c r="K6" s="53"/>
      <c r="L6" s="53"/>
      <c r="M6" s="53"/>
      <c r="N6" s="53"/>
      <c r="O6" s="39"/>
      <c r="P6" s="53"/>
      <c r="Q6" s="53"/>
      <c r="R6" s="39"/>
      <c r="S6" s="53"/>
      <c r="T6" s="53"/>
      <c r="U6" s="53"/>
      <c r="V6"/>
    </row>
    <row r="7" spans="1:36" ht="57.75" customHeight="1" thickBot="1" x14ac:dyDescent="0.3">
      <c r="A7" s="76" t="s">
        <v>147</v>
      </c>
      <c r="B7" s="77" t="s">
        <v>133</v>
      </c>
      <c r="C7" s="212" t="s">
        <v>134</v>
      </c>
      <c r="D7" s="213" t="s">
        <v>155</v>
      </c>
      <c r="E7" s="213"/>
      <c r="F7" s="214"/>
      <c r="G7" s="58"/>
      <c r="H7" s="58"/>
      <c r="I7" s="58"/>
      <c r="J7" s="53"/>
      <c r="K7" s="53"/>
      <c r="L7" s="53"/>
      <c r="M7" s="53"/>
      <c r="N7" s="53"/>
      <c r="O7" s="39"/>
      <c r="P7" s="53"/>
      <c r="Q7" s="53"/>
      <c r="R7" s="39"/>
      <c r="S7" s="53"/>
      <c r="T7" s="53"/>
      <c r="U7" s="53"/>
      <c r="V7"/>
    </row>
    <row r="8" spans="1:36" ht="78.75" customHeight="1" x14ac:dyDescent="0.25">
      <c r="A8" s="69" t="s">
        <v>152</v>
      </c>
      <c r="B8" s="70" t="s">
        <v>146</v>
      </c>
      <c r="C8" s="151"/>
      <c r="D8" s="208"/>
      <c r="E8" s="208"/>
      <c r="F8" s="152"/>
      <c r="G8" s="58"/>
      <c r="H8" s="58"/>
      <c r="I8" s="58"/>
      <c r="J8" s="53"/>
      <c r="K8" s="53"/>
      <c r="L8" s="53"/>
      <c r="M8" s="53"/>
      <c r="N8" s="53"/>
      <c r="O8" s="39"/>
      <c r="P8" s="53"/>
      <c r="Q8" s="53"/>
      <c r="R8" s="39"/>
      <c r="S8" s="53"/>
      <c r="T8" s="53"/>
      <c r="U8" s="53"/>
      <c r="V8"/>
    </row>
    <row r="9" spans="1:36" ht="67.5" customHeight="1" thickBot="1" x14ac:dyDescent="0.3">
      <c r="A9" s="71" t="s">
        <v>150</v>
      </c>
      <c r="B9" s="72" t="s">
        <v>151</v>
      </c>
      <c r="C9" s="153"/>
      <c r="D9" s="209"/>
      <c r="E9" s="209"/>
      <c r="F9" s="154"/>
      <c r="G9" s="58"/>
      <c r="H9" s="58"/>
      <c r="I9" s="58"/>
      <c r="J9" s="53"/>
      <c r="K9" s="53"/>
      <c r="L9" s="53"/>
      <c r="M9" s="53"/>
      <c r="N9" s="53"/>
      <c r="O9" s="39"/>
      <c r="P9" s="53"/>
      <c r="Q9" s="53"/>
      <c r="R9" s="39"/>
      <c r="S9" s="53"/>
      <c r="T9" s="53"/>
      <c r="U9" s="53"/>
      <c r="V9"/>
    </row>
    <row r="10" spans="1:36" ht="21.75" customHeight="1" x14ac:dyDescent="0.25">
      <c r="A10" s="218" t="s">
        <v>132</v>
      </c>
      <c r="B10" s="219"/>
      <c r="C10" s="219"/>
      <c r="D10" s="219"/>
      <c r="E10" s="140" t="s">
        <v>144</v>
      </c>
      <c r="F10" s="141"/>
      <c r="G10" s="58"/>
      <c r="H10" s="58"/>
      <c r="I10" s="58"/>
      <c r="J10" s="53"/>
      <c r="K10" s="53"/>
      <c r="L10" s="53"/>
      <c r="M10" s="53"/>
      <c r="N10" s="53"/>
      <c r="O10" s="53"/>
      <c r="P10" s="39"/>
      <c r="Q10" s="53"/>
      <c r="R10" s="53"/>
      <c r="S10" s="39"/>
      <c r="T10" s="53"/>
      <c r="U10" s="39"/>
      <c r="V10" s="53"/>
    </row>
    <row r="11" spans="1:36" ht="21.75" customHeight="1" thickBot="1" x14ac:dyDescent="0.3">
      <c r="A11" s="99" t="s">
        <v>145</v>
      </c>
      <c r="B11" s="100"/>
      <c r="C11" s="100"/>
      <c r="D11" s="101"/>
      <c r="E11" s="140"/>
      <c r="F11" s="141"/>
      <c r="G11" s="58"/>
      <c r="H11" s="58"/>
      <c r="I11" s="58"/>
      <c r="J11" s="53"/>
      <c r="K11" s="53"/>
      <c r="L11" s="53"/>
      <c r="M11" s="53"/>
      <c r="N11" s="53"/>
      <c r="O11" s="53"/>
      <c r="P11" s="39"/>
      <c r="Q11" s="53"/>
      <c r="R11" s="53"/>
      <c r="S11" s="39"/>
      <c r="T11" s="53"/>
      <c r="U11" s="39"/>
      <c r="V11" s="53"/>
    </row>
    <row r="12" spans="1:36" ht="69.75" customHeight="1" thickBot="1" x14ac:dyDescent="0.3">
      <c r="A12" s="67" t="s">
        <v>147</v>
      </c>
      <c r="B12" s="68" t="s">
        <v>148</v>
      </c>
      <c r="C12" s="71" t="s">
        <v>134</v>
      </c>
      <c r="D12" s="72" t="s">
        <v>155</v>
      </c>
      <c r="E12" s="140"/>
      <c r="F12" s="141"/>
      <c r="G12" s="58"/>
      <c r="H12" s="58"/>
      <c r="I12" s="58"/>
      <c r="J12" s="53"/>
      <c r="K12" s="53"/>
      <c r="L12" s="53"/>
      <c r="M12" s="53"/>
      <c r="N12" s="53"/>
      <c r="O12" s="39"/>
      <c r="P12" s="53"/>
      <c r="Q12" s="53"/>
      <c r="R12" s="39"/>
      <c r="S12" s="53"/>
      <c r="T12" s="53"/>
      <c r="U12" s="53"/>
      <c r="V12"/>
    </row>
    <row r="13" spans="1:36" ht="102.75" customHeight="1" x14ac:dyDescent="0.25">
      <c r="A13" s="69" t="s">
        <v>149</v>
      </c>
      <c r="B13" s="70" t="s">
        <v>146</v>
      </c>
      <c r="C13" s="149"/>
      <c r="D13" s="150"/>
      <c r="E13" s="140"/>
      <c r="F13" s="141"/>
      <c r="G13" s="58"/>
      <c r="H13" s="58"/>
      <c r="I13" s="58"/>
      <c r="J13" s="53"/>
      <c r="K13" s="53"/>
      <c r="L13" s="53"/>
      <c r="M13" s="53"/>
      <c r="N13" s="53"/>
      <c r="O13" s="39"/>
      <c r="P13" s="53"/>
      <c r="Q13" s="53"/>
      <c r="R13" s="39"/>
      <c r="S13" s="53"/>
      <c r="T13" s="53"/>
      <c r="U13" s="53"/>
      <c r="V13"/>
    </row>
    <row r="14" spans="1:36" ht="70.5" customHeight="1" thickBot="1" x14ac:dyDescent="0.3">
      <c r="A14" s="71" t="s">
        <v>150</v>
      </c>
      <c r="B14" s="72" t="s">
        <v>151</v>
      </c>
      <c r="C14" s="153"/>
      <c r="D14" s="154"/>
      <c r="E14" s="142"/>
      <c r="F14" s="143"/>
      <c r="G14" s="58"/>
      <c r="H14" s="58"/>
      <c r="I14" s="58"/>
      <c r="J14" s="53"/>
      <c r="K14" s="53"/>
      <c r="L14" s="53"/>
      <c r="M14" s="53"/>
      <c r="N14" s="53"/>
      <c r="O14" s="39"/>
      <c r="P14" s="53"/>
      <c r="Q14" s="53"/>
      <c r="R14" s="39"/>
      <c r="S14" s="53"/>
      <c r="T14" s="53"/>
      <c r="U14" s="53"/>
      <c r="V14"/>
    </row>
    <row r="15" spans="1:36" ht="21.75" customHeight="1" thickBot="1" x14ac:dyDescent="0.3">
      <c r="A15" s="104" t="s">
        <v>131</v>
      </c>
      <c r="B15" s="105"/>
      <c r="C15" s="105"/>
      <c r="D15" s="106"/>
      <c r="E15" s="144"/>
      <c r="F15" s="145"/>
      <c r="G15" s="58"/>
      <c r="H15" s="58"/>
      <c r="I15" s="58"/>
      <c r="J15" s="53"/>
      <c r="K15" s="53"/>
      <c r="L15" s="53"/>
      <c r="M15" s="53"/>
      <c r="N15" s="53"/>
      <c r="O15" s="53"/>
      <c r="P15" s="39"/>
      <c r="Q15" s="53"/>
      <c r="R15" s="53"/>
      <c r="S15" s="39"/>
      <c r="T15" s="53"/>
      <c r="U15" s="39"/>
      <c r="V15" s="53"/>
    </row>
    <row r="16" spans="1:36" ht="63.75" customHeight="1" x14ac:dyDescent="0.25">
      <c r="A16" s="137" t="s">
        <v>47</v>
      </c>
      <c r="B16" s="138"/>
      <c r="C16" s="138"/>
      <c r="D16" s="139"/>
      <c r="E16" s="102" t="s">
        <v>135</v>
      </c>
      <c r="F16" s="103"/>
      <c r="G16" s="58"/>
      <c r="H16" s="58"/>
      <c r="I16" s="58"/>
      <c r="J16" s="53"/>
      <c r="K16" s="53"/>
      <c r="L16" s="53"/>
      <c r="M16" s="53"/>
      <c r="N16" s="53"/>
      <c r="O16" s="53"/>
      <c r="P16" s="39"/>
      <c r="Q16" s="53"/>
      <c r="R16" s="53"/>
      <c r="S16" s="39"/>
      <c r="T16" s="53"/>
      <c r="U16" s="39"/>
      <c r="V16" s="53"/>
    </row>
    <row r="17" spans="1:22" ht="48.75" customHeight="1" x14ac:dyDescent="0.25">
      <c r="A17" s="121" t="s">
        <v>106</v>
      </c>
      <c r="B17" s="121"/>
      <c r="C17" s="121"/>
      <c r="D17" s="73" t="s">
        <v>107</v>
      </c>
      <c r="E17" s="74" t="s">
        <v>109</v>
      </c>
      <c r="F17" s="74" t="s">
        <v>108</v>
      </c>
      <c r="G17" s="58"/>
      <c r="H17" s="58"/>
      <c r="I17" s="58"/>
      <c r="J17" s="53"/>
      <c r="K17" s="53"/>
      <c r="L17" s="53"/>
      <c r="M17" s="53"/>
      <c r="N17" s="53"/>
      <c r="O17" s="53"/>
      <c r="P17" s="39"/>
      <c r="Q17" s="53"/>
      <c r="R17" s="53"/>
      <c r="S17" s="39"/>
      <c r="T17" s="53"/>
      <c r="U17" s="39"/>
      <c r="V17" s="53"/>
    </row>
    <row r="18" spans="1:22" ht="66" customHeight="1" x14ac:dyDescent="0.25">
      <c r="A18" s="220" t="s">
        <v>157</v>
      </c>
      <c r="B18" s="220"/>
      <c r="C18" s="220"/>
      <c r="D18" s="75" t="s">
        <v>110</v>
      </c>
      <c r="E18" s="75" t="s">
        <v>110</v>
      </c>
      <c r="F18" s="75" t="s">
        <v>110</v>
      </c>
      <c r="G18" s="58"/>
      <c r="H18" s="58"/>
      <c r="I18" s="58"/>
      <c r="J18" s="53"/>
      <c r="K18" s="53"/>
      <c r="L18" s="53"/>
      <c r="M18" s="53"/>
      <c r="N18" s="53"/>
      <c r="O18" s="53"/>
      <c r="P18" s="39"/>
      <c r="Q18" s="53"/>
      <c r="R18" s="53"/>
      <c r="S18" s="39"/>
      <c r="T18" s="53"/>
      <c r="U18" s="39"/>
      <c r="V18" s="53"/>
    </row>
    <row r="19" spans="1:22" ht="66.75" customHeight="1" x14ac:dyDescent="0.25">
      <c r="A19" s="220"/>
      <c r="B19" s="220"/>
      <c r="C19" s="220"/>
      <c r="D19" s="75" t="s">
        <v>110</v>
      </c>
      <c r="E19" s="75" t="s">
        <v>110</v>
      </c>
      <c r="F19" s="75" t="s">
        <v>110</v>
      </c>
      <c r="G19" s="58"/>
      <c r="H19" s="58"/>
      <c r="I19" s="58"/>
      <c r="J19" s="53"/>
      <c r="K19" s="53"/>
      <c r="L19" s="53"/>
      <c r="M19" s="53"/>
      <c r="N19" s="53"/>
      <c r="O19" s="53"/>
      <c r="P19" s="39"/>
      <c r="Q19" s="53"/>
      <c r="R19" s="53"/>
      <c r="S19" s="39"/>
      <c r="T19" s="53"/>
      <c r="U19" s="39"/>
      <c r="V19" s="53"/>
    </row>
    <row r="20" spans="1:22" ht="15.75" x14ac:dyDescent="0.25">
      <c r="A20" s="135" t="s">
        <v>48</v>
      </c>
      <c r="B20" s="135"/>
      <c r="C20" s="135"/>
      <c r="D20" s="135"/>
      <c r="E20" s="135"/>
      <c r="F20" s="135"/>
      <c r="G20" s="135"/>
      <c r="H20" s="135"/>
      <c r="I20" s="135"/>
      <c r="J20" s="135"/>
      <c r="K20" s="135"/>
      <c r="L20" s="135"/>
      <c r="M20" s="135"/>
      <c r="N20" s="135"/>
      <c r="O20" s="135"/>
      <c r="P20" s="135"/>
      <c r="Q20" s="135"/>
      <c r="R20" s="135"/>
      <c r="S20" s="135"/>
      <c r="T20" s="135"/>
      <c r="U20" s="135"/>
      <c r="V20" s="135"/>
    </row>
    <row r="21" spans="1:22" ht="15.75" x14ac:dyDescent="0.25">
      <c r="A21" s="136" t="s">
        <v>111</v>
      </c>
      <c r="B21" s="136"/>
      <c r="C21" s="136"/>
      <c r="D21" s="136"/>
      <c r="E21" s="136"/>
      <c r="F21" s="136"/>
      <c r="G21" s="136"/>
      <c r="H21" s="136"/>
      <c r="I21" s="136"/>
      <c r="J21" s="136"/>
      <c r="K21" s="136"/>
      <c r="L21" s="136"/>
      <c r="M21" s="136"/>
      <c r="N21" s="136"/>
      <c r="O21" s="136"/>
      <c r="P21" s="136"/>
      <c r="Q21" s="136"/>
      <c r="R21" s="136"/>
      <c r="S21" s="136"/>
      <c r="T21" s="136"/>
      <c r="U21" s="136"/>
      <c r="V21" s="136"/>
    </row>
    <row r="22" spans="1:22" x14ac:dyDescent="0.25">
      <c r="A22" s="169" t="s">
        <v>22</v>
      </c>
      <c r="B22" s="170"/>
      <c r="C22" s="170"/>
      <c r="D22" s="170"/>
      <c r="E22" s="170"/>
      <c r="F22" s="170"/>
      <c r="G22" s="170"/>
      <c r="H22" s="170"/>
      <c r="I22" s="170"/>
      <c r="J22" s="170"/>
      <c r="K22" s="170"/>
      <c r="L22" s="170"/>
      <c r="M22" s="170"/>
      <c r="N22" s="170"/>
      <c r="O22" s="170"/>
      <c r="P22" s="170"/>
      <c r="Q22" s="170"/>
      <c r="R22" s="170"/>
      <c r="S22" s="170"/>
      <c r="T22" s="170"/>
      <c r="U22" s="170"/>
      <c r="V22" s="171"/>
    </row>
    <row r="23" spans="1:22" s="34" customFormat="1" x14ac:dyDescent="0.25">
      <c r="A23" s="14"/>
      <c r="B23" s="15"/>
      <c r="C23" s="15"/>
      <c r="D23" s="15"/>
      <c r="E23" s="15"/>
      <c r="F23" s="15"/>
      <c r="G23" s="15"/>
      <c r="H23" s="15"/>
      <c r="I23" s="15"/>
      <c r="J23" s="15"/>
      <c r="K23" s="15"/>
      <c r="L23" s="54"/>
      <c r="M23" s="54"/>
      <c r="N23" s="54"/>
      <c r="O23" s="54"/>
      <c r="P23" s="54"/>
      <c r="Q23" s="54"/>
      <c r="R23" s="54"/>
      <c r="S23" s="54"/>
      <c r="T23" s="163" t="s">
        <v>45</v>
      </c>
      <c r="U23" s="163"/>
      <c r="V23" s="163"/>
    </row>
    <row r="24" spans="1:22" ht="63.75" customHeight="1" x14ac:dyDescent="0.25">
      <c r="A24" s="187" t="s">
        <v>13</v>
      </c>
      <c r="B24" s="188"/>
      <c r="C24" s="188"/>
      <c r="D24" s="188"/>
      <c r="E24" s="188"/>
      <c r="F24" s="188"/>
      <c r="G24" s="188"/>
      <c r="H24" s="188"/>
      <c r="I24" s="188"/>
      <c r="J24" s="188"/>
      <c r="K24" s="189"/>
      <c r="L24" s="113" t="s">
        <v>138</v>
      </c>
      <c r="M24" s="114"/>
      <c r="N24" s="114"/>
      <c r="O24" s="114"/>
      <c r="P24" s="115"/>
      <c r="Q24" s="113" t="s">
        <v>141</v>
      </c>
      <c r="R24" s="114"/>
      <c r="S24" s="115"/>
      <c r="T24" s="109" t="s">
        <v>40</v>
      </c>
      <c r="U24" s="111" t="s">
        <v>41</v>
      </c>
      <c r="V24" s="112"/>
    </row>
    <row r="25" spans="1:22" s="90" customFormat="1" ht="171" x14ac:dyDescent="0.25">
      <c r="A25" s="83" t="s">
        <v>1</v>
      </c>
      <c r="B25" s="83" t="s">
        <v>2</v>
      </c>
      <c r="C25" s="88" t="s">
        <v>123</v>
      </c>
      <c r="D25" s="88" t="s">
        <v>113</v>
      </c>
      <c r="E25" s="83" t="s">
        <v>27</v>
      </c>
      <c r="F25" s="83" t="s">
        <v>30</v>
      </c>
      <c r="G25" s="83" t="s">
        <v>39</v>
      </c>
      <c r="H25" s="83" t="s">
        <v>28</v>
      </c>
      <c r="I25" s="83" t="s">
        <v>29</v>
      </c>
      <c r="J25" s="83" t="s">
        <v>4</v>
      </c>
      <c r="K25" s="83" t="s">
        <v>3</v>
      </c>
      <c r="L25" s="86" t="s">
        <v>26</v>
      </c>
      <c r="M25" s="86" t="s">
        <v>139</v>
      </c>
      <c r="N25" s="86" t="s">
        <v>140</v>
      </c>
      <c r="O25" s="83" t="s">
        <v>38</v>
      </c>
      <c r="P25" s="83" t="s">
        <v>25</v>
      </c>
      <c r="Q25" s="83" t="s">
        <v>26</v>
      </c>
      <c r="R25" s="83" t="s">
        <v>38</v>
      </c>
      <c r="S25" s="83" t="s">
        <v>25</v>
      </c>
      <c r="T25" s="110"/>
      <c r="U25" s="89" t="s">
        <v>42</v>
      </c>
      <c r="V25" s="89" t="s">
        <v>43</v>
      </c>
    </row>
    <row r="26" spans="1:22" ht="87" customHeight="1" x14ac:dyDescent="0.25">
      <c r="A26" s="2">
        <v>170904</v>
      </c>
      <c r="B26" s="3" t="s">
        <v>14</v>
      </c>
      <c r="C26" s="3" t="s">
        <v>122</v>
      </c>
      <c r="D26" s="3" t="s">
        <v>121</v>
      </c>
      <c r="E26" s="3"/>
      <c r="F26" s="3"/>
      <c r="G26" s="3"/>
      <c r="H26" s="3"/>
      <c r="I26" s="3"/>
      <c r="J26" s="2">
        <v>600</v>
      </c>
      <c r="K26" s="2" t="s">
        <v>5</v>
      </c>
      <c r="L26" s="6">
        <v>0</v>
      </c>
      <c r="M26" s="6">
        <v>0</v>
      </c>
      <c r="N26" s="6">
        <f>SUM(L26:M26)</f>
        <v>0</v>
      </c>
      <c r="O26" s="11">
        <f>(J26*N26)</f>
        <v>0</v>
      </c>
      <c r="P26" s="11">
        <f>(O26)*3</f>
        <v>0</v>
      </c>
      <c r="Q26" s="6">
        <v>0</v>
      </c>
      <c r="R26" s="11">
        <f>(J26*Q26)</f>
        <v>0</v>
      </c>
      <c r="S26" s="11">
        <f>(R26)*3</f>
        <v>0</v>
      </c>
      <c r="T26" s="2"/>
      <c r="U26" s="2"/>
      <c r="V26" s="2"/>
    </row>
    <row r="27" spans="1:22" ht="15" customHeight="1" x14ac:dyDescent="0.25">
      <c r="A27" s="94" t="s">
        <v>34</v>
      </c>
      <c r="B27" s="95"/>
      <c r="C27" s="95"/>
      <c r="D27" s="95"/>
      <c r="E27" s="95"/>
      <c r="F27" s="95"/>
      <c r="G27" s="95"/>
      <c r="H27" s="95"/>
      <c r="I27" s="95"/>
      <c r="J27" s="95"/>
      <c r="K27" s="95"/>
      <c r="L27" s="95"/>
      <c r="M27" s="95"/>
      <c r="N27" s="155"/>
      <c r="O27" s="12">
        <f>SUM(O26)</f>
        <v>0</v>
      </c>
      <c r="P27" s="12">
        <f>SUM(P26)</f>
        <v>0</v>
      </c>
      <c r="Q27" s="12"/>
      <c r="R27" s="12">
        <f>SUM(R26)</f>
        <v>0</v>
      </c>
      <c r="S27" s="12">
        <f>SUM(S26)</f>
        <v>0</v>
      </c>
      <c r="T27" s="96"/>
      <c r="U27" s="97"/>
      <c r="V27" s="98"/>
    </row>
    <row r="30" spans="1:22" ht="15" customHeight="1" x14ac:dyDescent="0.25">
      <c r="A30" s="159" t="s">
        <v>97</v>
      </c>
      <c r="B30" s="159"/>
      <c r="C30" s="159"/>
      <c r="D30" s="159"/>
      <c r="E30" s="159"/>
    </row>
    <row r="31" spans="1:22" x14ac:dyDescent="0.25">
      <c r="A31" s="164" t="s">
        <v>60</v>
      </c>
      <c r="B31" s="165"/>
      <c r="C31" s="21" t="s">
        <v>55</v>
      </c>
      <c r="D31" s="19" t="s">
        <v>57</v>
      </c>
      <c r="E31" s="19" t="s">
        <v>56</v>
      </c>
      <c r="F31" s="27"/>
    </row>
    <row r="32" spans="1:22" ht="63.75" customHeight="1" x14ac:dyDescent="0.25">
      <c r="A32" s="41">
        <v>170904</v>
      </c>
      <c r="B32" s="26" t="s">
        <v>14</v>
      </c>
      <c r="C32" s="26" t="s">
        <v>50</v>
      </c>
      <c r="D32" s="20" t="s">
        <v>50</v>
      </c>
      <c r="E32" s="20" t="s">
        <v>50</v>
      </c>
      <c r="F32" s="28"/>
    </row>
  </sheetData>
  <mergeCells count="30">
    <mergeCell ref="A27:N27"/>
    <mergeCell ref="T27:V27"/>
    <mergeCell ref="A31:B31"/>
    <mergeCell ref="A30:E30"/>
    <mergeCell ref="T23:V23"/>
    <mergeCell ref="T24:T25"/>
    <mergeCell ref="U24:V24"/>
    <mergeCell ref="A24:K24"/>
    <mergeCell ref="A1:V2"/>
    <mergeCell ref="A3:V3"/>
    <mergeCell ref="A5:F5"/>
    <mergeCell ref="A10:D10"/>
    <mergeCell ref="E10:F14"/>
    <mergeCell ref="A11:D11"/>
    <mergeCell ref="A4:F4"/>
    <mergeCell ref="A6:F6"/>
    <mergeCell ref="D7:F7"/>
    <mergeCell ref="C8:F9"/>
    <mergeCell ref="C13:D14"/>
    <mergeCell ref="A15:D15"/>
    <mergeCell ref="E15:F15"/>
    <mergeCell ref="A16:D16"/>
    <mergeCell ref="E16:F16"/>
    <mergeCell ref="A17:C17"/>
    <mergeCell ref="A18:C19"/>
    <mergeCell ref="A20:V20"/>
    <mergeCell ref="A21:V21"/>
    <mergeCell ref="L24:P24"/>
    <mergeCell ref="Q24:S24"/>
    <mergeCell ref="A22:V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5E011-00C3-40EB-BE37-092FFE6A531D}">
  <dimension ref="A1:AJ31"/>
  <sheetViews>
    <sheetView topLeftCell="A14" zoomScale="106" zoomScaleNormal="106" workbookViewId="0">
      <selection activeCell="A18" sqref="A18:C19"/>
    </sheetView>
  </sheetViews>
  <sheetFormatPr defaultRowHeight="15" x14ac:dyDescent="0.25"/>
  <cols>
    <col min="1" max="1" width="29.85546875" style="10" customWidth="1"/>
    <col min="2" max="2" width="55.140625" style="7" customWidth="1"/>
    <col min="3" max="3" width="24.5703125" style="7" customWidth="1"/>
    <col min="4" max="4" width="33.140625" style="7" customWidth="1"/>
    <col min="5" max="5" width="23.42578125" style="7" customWidth="1"/>
    <col min="6" max="6" width="26.140625" style="7" customWidth="1"/>
    <col min="7" max="7" width="18.7109375" style="7" customWidth="1"/>
    <col min="8" max="9" width="30.5703125" style="7" customWidth="1"/>
    <col min="10" max="11" width="17.85546875" style="7" customWidth="1"/>
    <col min="12" max="18" width="15.7109375" style="7" customWidth="1"/>
    <col min="19" max="19" width="18.7109375" style="7" customWidth="1"/>
    <col min="20" max="21" width="20" style="7" customWidth="1"/>
    <col min="22" max="22" width="24.140625" style="7" customWidth="1"/>
  </cols>
  <sheetData>
    <row r="1" spans="1:36" x14ac:dyDescent="0.25">
      <c r="A1" s="133" t="s">
        <v>33</v>
      </c>
      <c r="B1" s="134"/>
      <c r="C1" s="134"/>
      <c r="D1" s="134"/>
      <c r="E1" s="134"/>
      <c r="F1" s="134"/>
      <c r="G1" s="134"/>
      <c r="H1" s="134"/>
      <c r="I1" s="134"/>
      <c r="J1" s="134"/>
      <c r="K1" s="134"/>
      <c r="L1" s="134"/>
      <c r="M1" s="134"/>
      <c r="N1" s="134"/>
      <c r="O1" s="134"/>
      <c r="P1" s="134"/>
      <c r="Q1" s="134"/>
      <c r="R1" s="134"/>
      <c r="S1" s="134"/>
      <c r="T1" s="134"/>
      <c r="U1" s="134"/>
      <c r="V1" s="134"/>
    </row>
    <row r="2" spans="1:36" x14ac:dyDescent="0.25">
      <c r="A2" s="133"/>
      <c r="B2" s="134"/>
      <c r="C2" s="134"/>
      <c r="D2" s="134"/>
      <c r="E2" s="134"/>
      <c r="F2" s="134"/>
      <c r="G2" s="134"/>
      <c r="H2" s="134"/>
      <c r="I2" s="134"/>
      <c r="J2" s="134"/>
      <c r="K2" s="134"/>
      <c r="L2" s="134"/>
      <c r="M2" s="134"/>
      <c r="N2" s="134"/>
      <c r="O2" s="134"/>
      <c r="P2" s="134"/>
      <c r="Q2" s="134"/>
      <c r="R2" s="134"/>
      <c r="S2" s="134"/>
      <c r="T2" s="134"/>
      <c r="U2" s="134"/>
      <c r="V2" s="134"/>
    </row>
    <row r="3" spans="1:36" ht="18.75" x14ac:dyDescent="0.25">
      <c r="A3" s="133" t="s">
        <v>0</v>
      </c>
      <c r="B3" s="134"/>
      <c r="C3" s="134"/>
      <c r="D3" s="134"/>
      <c r="E3" s="134"/>
      <c r="F3" s="134"/>
      <c r="G3" s="134"/>
      <c r="H3" s="134"/>
      <c r="I3" s="134"/>
      <c r="J3" s="134"/>
      <c r="K3" s="134"/>
      <c r="L3" s="134"/>
      <c r="M3" s="134"/>
      <c r="N3" s="134"/>
      <c r="O3" s="134"/>
      <c r="P3" s="134"/>
      <c r="Q3" s="134"/>
      <c r="R3" s="134"/>
      <c r="S3" s="134"/>
      <c r="T3" s="134"/>
      <c r="U3" s="134"/>
      <c r="V3" s="134"/>
    </row>
    <row r="4" spans="1:36" ht="51.75" customHeight="1" thickBot="1" x14ac:dyDescent="0.3">
      <c r="A4" s="132" t="s">
        <v>153</v>
      </c>
      <c r="B4" s="132"/>
      <c r="C4" s="132"/>
      <c r="D4" s="132"/>
      <c r="E4" s="132"/>
      <c r="F4" s="13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36" ht="37.5" customHeight="1" thickBot="1" x14ac:dyDescent="0.3">
      <c r="A5" s="146" t="s">
        <v>136</v>
      </c>
      <c r="B5" s="147"/>
      <c r="C5" s="147"/>
      <c r="D5" s="147"/>
      <c r="E5" s="147"/>
      <c r="F5" s="148"/>
      <c r="G5" s="58"/>
      <c r="H5" s="58"/>
      <c r="I5" s="58"/>
      <c r="J5" s="53"/>
      <c r="K5" s="53"/>
      <c r="L5" s="53"/>
      <c r="M5" s="53"/>
      <c r="N5" s="53"/>
      <c r="O5" s="53"/>
      <c r="P5" s="39"/>
      <c r="Q5" s="53"/>
      <c r="R5" s="53"/>
      <c r="S5" s="39"/>
      <c r="T5" s="53"/>
      <c r="U5" s="39"/>
      <c r="V5" s="53"/>
    </row>
    <row r="6" spans="1:36" ht="18.75" customHeight="1" thickBot="1" x14ac:dyDescent="0.3">
      <c r="A6" s="205" t="s">
        <v>154</v>
      </c>
      <c r="B6" s="206"/>
      <c r="C6" s="206"/>
      <c r="D6" s="206"/>
      <c r="E6" s="206"/>
      <c r="F6" s="207"/>
      <c r="G6" s="58"/>
      <c r="H6" s="58"/>
      <c r="I6" s="58"/>
      <c r="J6" s="53"/>
      <c r="K6" s="53"/>
      <c r="L6" s="53"/>
      <c r="M6" s="53"/>
      <c r="N6" s="53"/>
      <c r="O6" s="39"/>
      <c r="P6" s="53"/>
      <c r="Q6" s="53"/>
      <c r="R6" s="39"/>
      <c r="S6" s="53"/>
      <c r="T6" s="53"/>
      <c r="U6" s="53"/>
      <c r="V6"/>
    </row>
    <row r="7" spans="1:36" ht="57.75" customHeight="1" thickBot="1" x14ac:dyDescent="0.3">
      <c r="A7" s="76" t="s">
        <v>147</v>
      </c>
      <c r="B7" s="77" t="s">
        <v>133</v>
      </c>
      <c r="C7" s="212" t="s">
        <v>134</v>
      </c>
      <c r="D7" s="213" t="s">
        <v>155</v>
      </c>
      <c r="E7" s="213"/>
      <c r="F7" s="214"/>
      <c r="G7" s="58"/>
      <c r="H7" s="58"/>
      <c r="I7" s="58"/>
      <c r="J7" s="53"/>
      <c r="K7" s="53"/>
      <c r="L7" s="53"/>
      <c r="M7" s="53"/>
      <c r="N7" s="53"/>
      <c r="O7" s="39"/>
      <c r="P7" s="53"/>
      <c r="Q7" s="53"/>
      <c r="R7" s="39"/>
      <c r="S7" s="53"/>
      <c r="T7" s="53"/>
      <c r="U7" s="53"/>
      <c r="V7"/>
    </row>
    <row r="8" spans="1:36" ht="78.75" customHeight="1" x14ac:dyDescent="0.25">
      <c r="A8" s="69" t="s">
        <v>152</v>
      </c>
      <c r="B8" s="70" t="s">
        <v>146</v>
      </c>
      <c r="C8" s="151"/>
      <c r="D8" s="208"/>
      <c r="E8" s="208"/>
      <c r="F8" s="152"/>
      <c r="G8" s="58"/>
      <c r="H8" s="58"/>
      <c r="I8" s="58"/>
      <c r="J8" s="53"/>
      <c r="K8" s="53"/>
      <c r="L8" s="53"/>
      <c r="M8" s="53"/>
      <c r="N8" s="53"/>
      <c r="O8" s="39"/>
      <c r="P8" s="53"/>
      <c r="Q8" s="53"/>
      <c r="R8" s="39"/>
      <c r="S8" s="53"/>
      <c r="T8" s="53"/>
      <c r="U8" s="53"/>
      <c r="V8"/>
    </row>
    <row r="9" spans="1:36" ht="67.5" customHeight="1" thickBot="1" x14ac:dyDescent="0.3">
      <c r="A9" s="71" t="s">
        <v>150</v>
      </c>
      <c r="B9" s="72" t="s">
        <v>151</v>
      </c>
      <c r="C9" s="153"/>
      <c r="D9" s="209"/>
      <c r="E9" s="209"/>
      <c r="F9" s="154"/>
      <c r="G9" s="58"/>
      <c r="H9" s="58"/>
      <c r="I9" s="58"/>
      <c r="J9" s="53"/>
      <c r="K9" s="53"/>
      <c r="L9" s="53"/>
      <c r="M9" s="53"/>
      <c r="N9" s="53"/>
      <c r="O9" s="39"/>
      <c r="P9" s="53"/>
      <c r="Q9" s="53"/>
      <c r="R9" s="39"/>
      <c r="S9" s="53"/>
      <c r="T9" s="53"/>
      <c r="U9" s="53"/>
      <c r="V9"/>
    </row>
    <row r="10" spans="1:36" ht="21.75" customHeight="1" x14ac:dyDescent="0.25">
      <c r="A10" s="218" t="s">
        <v>132</v>
      </c>
      <c r="B10" s="219"/>
      <c r="C10" s="219"/>
      <c r="D10" s="219"/>
      <c r="E10" s="140" t="s">
        <v>144</v>
      </c>
      <c r="F10" s="141"/>
      <c r="G10" s="58"/>
      <c r="H10" s="58"/>
      <c r="I10" s="58"/>
      <c r="J10" s="53"/>
      <c r="K10" s="53"/>
      <c r="L10" s="53"/>
      <c r="M10" s="53"/>
      <c r="N10" s="53"/>
      <c r="O10" s="53"/>
      <c r="P10" s="39"/>
      <c r="Q10" s="53"/>
      <c r="R10" s="53"/>
      <c r="S10" s="39"/>
      <c r="T10" s="53"/>
      <c r="U10" s="39"/>
      <c r="V10" s="53"/>
    </row>
    <row r="11" spans="1:36" ht="21.75" customHeight="1" thickBot="1" x14ac:dyDescent="0.3">
      <c r="A11" s="99" t="s">
        <v>145</v>
      </c>
      <c r="B11" s="100"/>
      <c r="C11" s="100"/>
      <c r="D11" s="101"/>
      <c r="E11" s="140"/>
      <c r="F11" s="141"/>
      <c r="G11" s="58"/>
      <c r="H11" s="58"/>
      <c r="I11" s="58"/>
      <c r="J11" s="53"/>
      <c r="K11" s="53"/>
      <c r="L11" s="53"/>
      <c r="M11" s="53"/>
      <c r="N11" s="53"/>
      <c r="O11" s="53"/>
      <c r="P11" s="39"/>
      <c r="Q11" s="53"/>
      <c r="R11" s="53"/>
      <c r="S11" s="39"/>
      <c r="T11" s="53"/>
      <c r="U11" s="39"/>
      <c r="V11" s="53"/>
    </row>
    <row r="12" spans="1:36" ht="69.75" customHeight="1" thickBot="1" x14ac:dyDescent="0.3">
      <c r="A12" s="67" t="s">
        <v>147</v>
      </c>
      <c r="B12" s="68" t="s">
        <v>148</v>
      </c>
      <c r="C12" s="71" t="s">
        <v>134</v>
      </c>
      <c r="D12" s="72" t="s">
        <v>155</v>
      </c>
      <c r="E12" s="140"/>
      <c r="F12" s="141"/>
      <c r="G12" s="58"/>
      <c r="H12" s="58"/>
      <c r="I12" s="58"/>
      <c r="J12" s="53"/>
      <c r="K12" s="53"/>
      <c r="L12" s="53"/>
      <c r="M12" s="53"/>
      <c r="N12" s="53"/>
      <c r="O12" s="39"/>
      <c r="P12" s="53"/>
      <c r="Q12" s="53"/>
      <c r="R12" s="39"/>
      <c r="S12" s="53"/>
      <c r="T12" s="53"/>
      <c r="U12" s="53"/>
      <c r="V12"/>
    </row>
    <row r="13" spans="1:36" ht="102.75" customHeight="1" x14ac:dyDescent="0.25">
      <c r="A13" s="69" t="s">
        <v>149</v>
      </c>
      <c r="B13" s="70" t="s">
        <v>146</v>
      </c>
      <c r="C13" s="149"/>
      <c r="D13" s="150"/>
      <c r="E13" s="140"/>
      <c r="F13" s="141"/>
      <c r="G13" s="58"/>
      <c r="H13" s="58"/>
      <c r="I13" s="58"/>
      <c r="J13" s="53"/>
      <c r="K13" s="53"/>
      <c r="L13" s="53"/>
      <c r="M13" s="53"/>
      <c r="N13" s="53"/>
      <c r="O13" s="39"/>
      <c r="P13" s="53"/>
      <c r="Q13" s="53"/>
      <c r="R13" s="39"/>
      <c r="S13" s="53"/>
      <c r="T13" s="53"/>
      <c r="U13" s="53"/>
      <c r="V13"/>
    </row>
    <row r="14" spans="1:36" ht="70.5" customHeight="1" thickBot="1" x14ac:dyDescent="0.3">
      <c r="A14" s="71" t="s">
        <v>150</v>
      </c>
      <c r="B14" s="72" t="s">
        <v>151</v>
      </c>
      <c r="C14" s="153"/>
      <c r="D14" s="154"/>
      <c r="E14" s="142"/>
      <c r="F14" s="143"/>
      <c r="G14" s="58"/>
      <c r="H14" s="58"/>
      <c r="I14" s="58"/>
      <c r="J14" s="53"/>
      <c r="K14" s="53"/>
      <c r="L14" s="53"/>
      <c r="M14" s="53"/>
      <c r="N14" s="53"/>
      <c r="O14" s="39"/>
      <c r="P14" s="53"/>
      <c r="Q14" s="53"/>
      <c r="R14" s="39"/>
      <c r="S14" s="53"/>
      <c r="T14" s="53"/>
      <c r="U14" s="53"/>
      <c r="V14"/>
    </row>
    <row r="15" spans="1:36" ht="21.75" customHeight="1" thickBot="1" x14ac:dyDescent="0.3">
      <c r="A15" s="104" t="s">
        <v>131</v>
      </c>
      <c r="B15" s="105"/>
      <c r="C15" s="105"/>
      <c r="D15" s="106"/>
      <c r="E15" s="144"/>
      <c r="F15" s="145"/>
      <c r="G15" s="58"/>
      <c r="H15" s="58"/>
      <c r="I15" s="58"/>
      <c r="J15" s="53"/>
      <c r="K15" s="53"/>
      <c r="L15" s="53"/>
      <c r="M15" s="53"/>
      <c r="N15" s="53"/>
      <c r="O15" s="53"/>
      <c r="P15" s="39"/>
      <c r="Q15" s="53"/>
      <c r="R15" s="53"/>
      <c r="S15" s="39"/>
      <c r="T15" s="53"/>
      <c r="U15" s="39"/>
      <c r="V15" s="53"/>
    </row>
    <row r="16" spans="1:36" ht="63.75" customHeight="1" x14ac:dyDescent="0.25">
      <c r="A16" s="137" t="s">
        <v>47</v>
      </c>
      <c r="B16" s="138"/>
      <c r="C16" s="138"/>
      <c r="D16" s="139"/>
      <c r="E16" s="102" t="s">
        <v>135</v>
      </c>
      <c r="F16" s="103"/>
      <c r="G16" s="58"/>
      <c r="H16" s="58"/>
      <c r="I16" s="58"/>
      <c r="J16" s="53"/>
      <c r="K16" s="53"/>
      <c r="L16" s="53"/>
      <c r="M16" s="53"/>
      <c r="N16" s="53"/>
      <c r="O16" s="53"/>
      <c r="P16" s="39"/>
      <c r="Q16" s="53"/>
      <c r="R16" s="53"/>
      <c r="S16" s="39"/>
      <c r="T16" s="53"/>
      <c r="U16" s="39"/>
      <c r="V16" s="53"/>
    </row>
    <row r="17" spans="1:22" ht="48.75" customHeight="1" x14ac:dyDescent="0.25">
      <c r="A17" s="121" t="s">
        <v>106</v>
      </c>
      <c r="B17" s="121"/>
      <c r="C17" s="121"/>
      <c r="D17" s="73" t="s">
        <v>107</v>
      </c>
      <c r="E17" s="74" t="s">
        <v>109</v>
      </c>
      <c r="F17" s="74" t="s">
        <v>108</v>
      </c>
      <c r="G17" s="58"/>
      <c r="H17" s="58"/>
      <c r="I17" s="58"/>
      <c r="J17" s="53"/>
      <c r="K17" s="53"/>
      <c r="L17" s="53"/>
      <c r="M17" s="53"/>
      <c r="N17" s="53"/>
      <c r="O17" s="53"/>
      <c r="P17" s="39"/>
      <c r="Q17" s="53"/>
      <c r="R17" s="53"/>
      <c r="S17" s="39"/>
      <c r="T17" s="53"/>
      <c r="U17" s="39"/>
      <c r="V17" s="53"/>
    </row>
    <row r="18" spans="1:22" ht="66" customHeight="1" x14ac:dyDescent="0.25">
      <c r="A18" s="220" t="s">
        <v>157</v>
      </c>
      <c r="B18" s="220"/>
      <c r="C18" s="220"/>
      <c r="D18" s="75" t="s">
        <v>110</v>
      </c>
      <c r="E18" s="75" t="s">
        <v>110</v>
      </c>
      <c r="F18" s="75" t="s">
        <v>110</v>
      </c>
      <c r="G18" s="58"/>
      <c r="H18" s="58"/>
      <c r="I18" s="58"/>
      <c r="J18" s="53"/>
      <c r="K18" s="53"/>
      <c r="L18" s="53"/>
      <c r="M18" s="53"/>
      <c r="N18" s="53"/>
      <c r="O18" s="53"/>
      <c r="P18" s="39"/>
      <c r="Q18" s="53"/>
      <c r="R18" s="53"/>
      <c r="S18" s="39"/>
      <c r="T18" s="53"/>
      <c r="U18" s="39"/>
      <c r="V18" s="53"/>
    </row>
    <row r="19" spans="1:22" ht="66.75" customHeight="1" x14ac:dyDescent="0.25">
      <c r="A19" s="220"/>
      <c r="B19" s="220"/>
      <c r="C19" s="220"/>
      <c r="D19" s="75" t="s">
        <v>110</v>
      </c>
      <c r="E19" s="75" t="s">
        <v>110</v>
      </c>
      <c r="F19" s="75" t="s">
        <v>110</v>
      </c>
      <c r="G19" s="58"/>
      <c r="H19" s="58"/>
      <c r="I19" s="58"/>
      <c r="J19" s="53"/>
      <c r="K19" s="53"/>
      <c r="L19" s="53"/>
      <c r="M19" s="53"/>
      <c r="N19" s="53"/>
      <c r="O19" s="53"/>
      <c r="P19" s="39"/>
      <c r="Q19" s="53"/>
      <c r="R19" s="53"/>
      <c r="S19" s="39"/>
      <c r="T19" s="53"/>
      <c r="U19" s="39"/>
      <c r="V19" s="53"/>
    </row>
    <row r="20" spans="1:22" ht="15.75" x14ac:dyDescent="0.25">
      <c r="A20" s="135" t="s">
        <v>48</v>
      </c>
      <c r="B20" s="135"/>
      <c r="C20" s="135"/>
      <c r="D20" s="135"/>
      <c r="E20" s="135"/>
      <c r="F20" s="135"/>
      <c r="G20" s="135"/>
      <c r="H20" s="135"/>
      <c r="I20" s="135"/>
      <c r="J20" s="135"/>
      <c r="K20" s="135"/>
      <c r="L20" s="135"/>
      <c r="M20" s="135"/>
      <c r="N20" s="135"/>
      <c r="O20" s="135"/>
      <c r="P20" s="135"/>
      <c r="Q20" s="135"/>
      <c r="R20" s="135"/>
      <c r="S20" s="135"/>
      <c r="T20" s="135"/>
      <c r="U20" s="135"/>
      <c r="V20" s="135"/>
    </row>
    <row r="21" spans="1:22" ht="15.75" customHeight="1" x14ac:dyDescent="0.25">
      <c r="A21" s="136" t="s">
        <v>111</v>
      </c>
      <c r="B21" s="136"/>
      <c r="C21" s="136"/>
      <c r="D21" s="136"/>
      <c r="E21" s="136"/>
      <c r="F21" s="136"/>
      <c r="G21" s="136"/>
      <c r="H21" s="136"/>
      <c r="I21" s="136"/>
      <c r="J21" s="136"/>
      <c r="K21" s="136"/>
      <c r="L21" s="136"/>
      <c r="M21" s="136"/>
      <c r="N21" s="136"/>
      <c r="O21" s="136"/>
      <c r="P21" s="136"/>
      <c r="Q21" s="136"/>
      <c r="R21" s="136"/>
      <c r="S21" s="136"/>
      <c r="T21" s="136"/>
      <c r="U21" s="136"/>
      <c r="V21" s="136"/>
    </row>
    <row r="22" spans="1:22" x14ac:dyDescent="0.25">
      <c r="A22" s="169" t="s">
        <v>23</v>
      </c>
      <c r="B22" s="170"/>
      <c r="C22" s="170"/>
      <c r="D22" s="170"/>
      <c r="E22" s="170"/>
      <c r="F22" s="170"/>
      <c r="G22" s="170"/>
      <c r="H22" s="170"/>
      <c r="I22" s="170"/>
      <c r="J22" s="170"/>
      <c r="K22" s="170"/>
      <c r="L22" s="170"/>
      <c r="M22" s="170"/>
      <c r="N22" s="170"/>
      <c r="O22" s="170"/>
      <c r="P22" s="170"/>
      <c r="Q22" s="170"/>
      <c r="R22" s="170"/>
      <c r="S22" s="170"/>
      <c r="T22" s="170"/>
      <c r="U22" s="170"/>
      <c r="V22" s="171"/>
    </row>
    <row r="23" spans="1:22" s="34" customFormat="1" x14ac:dyDescent="0.25">
      <c r="A23" s="14"/>
      <c r="B23" s="15"/>
      <c r="C23" s="15"/>
      <c r="D23" s="15"/>
      <c r="E23" s="15"/>
      <c r="F23" s="15"/>
      <c r="G23" s="15"/>
      <c r="H23" s="15"/>
      <c r="I23" s="15"/>
      <c r="J23" s="15"/>
      <c r="K23" s="15"/>
      <c r="L23" s="54"/>
      <c r="M23" s="54"/>
      <c r="N23" s="54"/>
      <c r="O23" s="54"/>
      <c r="P23" s="54"/>
      <c r="Q23" s="54"/>
      <c r="R23" s="54"/>
      <c r="S23" s="54"/>
      <c r="T23" s="163" t="s">
        <v>45</v>
      </c>
      <c r="U23" s="163"/>
      <c r="V23" s="163"/>
    </row>
    <row r="24" spans="1:22" ht="15" customHeight="1" x14ac:dyDescent="0.25">
      <c r="A24" s="187" t="s">
        <v>15</v>
      </c>
      <c r="B24" s="188"/>
      <c r="C24" s="188"/>
      <c r="D24" s="188"/>
      <c r="E24" s="188"/>
      <c r="F24" s="188"/>
      <c r="G24" s="188"/>
      <c r="H24" s="188"/>
      <c r="I24" s="188"/>
      <c r="J24" s="188"/>
      <c r="K24" s="189"/>
      <c r="L24" s="113" t="s">
        <v>138</v>
      </c>
      <c r="M24" s="114"/>
      <c r="N24" s="114"/>
      <c r="O24" s="114"/>
      <c r="P24" s="115"/>
      <c r="Q24" s="113" t="s">
        <v>141</v>
      </c>
      <c r="R24" s="114"/>
      <c r="S24" s="115"/>
      <c r="T24" s="175" t="s">
        <v>40</v>
      </c>
      <c r="U24" s="177" t="s">
        <v>41</v>
      </c>
      <c r="V24" s="178"/>
    </row>
    <row r="25" spans="1:22" s="90" customFormat="1" ht="114" x14ac:dyDescent="0.25">
      <c r="A25" s="91" t="s">
        <v>1</v>
      </c>
      <c r="B25" s="91" t="s">
        <v>2</v>
      </c>
      <c r="C25" s="88" t="s">
        <v>116</v>
      </c>
      <c r="D25" s="88" t="s">
        <v>113</v>
      </c>
      <c r="E25" s="83" t="s">
        <v>27</v>
      </c>
      <c r="F25" s="83" t="s">
        <v>30</v>
      </c>
      <c r="G25" s="83" t="s">
        <v>39</v>
      </c>
      <c r="H25" s="83" t="s">
        <v>28</v>
      </c>
      <c r="I25" s="83" t="s">
        <v>29</v>
      </c>
      <c r="J25" s="91" t="s">
        <v>143</v>
      </c>
      <c r="K25" s="91" t="s">
        <v>3</v>
      </c>
      <c r="L25" s="86" t="s">
        <v>26</v>
      </c>
      <c r="M25" s="86" t="s">
        <v>139</v>
      </c>
      <c r="N25" s="86" t="s">
        <v>140</v>
      </c>
      <c r="O25" s="83" t="s">
        <v>38</v>
      </c>
      <c r="P25" s="83" t="s">
        <v>25</v>
      </c>
      <c r="Q25" s="83" t="s">
        <v>26</v>
      </c>
      <c r="R25" s="83" t="s">
        <v>38</v>
      </c>
      <c r="S25" s="83" t="s">
        <v>25</v>
      </c>
      <c r="T25" s="176"/>
      <c r="U25" s="89" t="s">
        <v>42</v>
      </c>
      <c r="V25" s="89" t="s">
        <v>43</v>
      </c>
    </row>
    <row r="26" spans="1:22" ht="105.75" customHeight="1" x14ac:dyDescent="0.25">
      <c r="A26" s="4">
        <v>170204</v>
      </c>
      <c r="B26" s="5" t="s">
        <v>16</v>
      </c>
      <c r="C26" s="5" t="s">
        <v>49</v>
      </c>
      <c r="D26" s="5" t="s">
        <v>124</v>
      </c>
      <c r="E26" s="5"/>
      <c r="F26" s="5"/>
      <c r="G26" s="5"/>
      <c r="H26" s="5"/>
      <c r="I26" s="5"/>
      <c r="J26" s="4">
        <v>120</v>
      </c>
      <c r="K26" s="4" t="s">
        <v>5</v>
      </c>
      <c r="L26" s="6">
        <v>0</v>
      </c>
      <c r="M26" s="6">
        <v>0</v>
      </c>
      <c r="N26" s="6">
        <f>SUM(L26:M26)</f>
        <v>0</v>
      </c>
      <c r="O26" s="11">
        <f>(J26*N26)</f>
        <v>0</v>
      </c>
      <c r="P26" s="11">
        <f>(O26)*3</f>
        <v>0</v>
      </c>
      <c r="Q26" s="6">
        <v>0</v>
      </c>
      <c r="R26" s="11">
        <f>(J26*Q26)</f>
        <v>0</v>
      </c>
      <c r="S26" s="11">
        <f>(R26)*3</f>
        <v>0</v>
      </c>
      <c r="T26" s="4"/>
      <c r="U26" s="4"/>
      <c r="V26" s="4"/>
    </row>
    <row r="27" spans="1:22" ht="60" x14ac:dyDescent="0.25">
      <c r="A27" s="190"/>
      <c r="B27" s="190"/>
      <c r="C27" s="190"/>
      <c r="D27" s="190"/>
      <c r="E27" s="190"/>
      <c r="F27" s="190"/>
      <c r="G27" s="190"/>
      <c r="H27" s="190"/>
      <c r="I27" s="190"/>
      <c r="J27" s="4" t="s">
        <v>44</v>
      </c>
      <c r="K27" s="94" t="s">
        <v>34</v>
      </c>
      <c r="L27" s="95"/>
      <c r="M27" s="155"/>
      <c r="N27" s="12">
        <f>SUM(N26)</f>
        <v>0</v>
      </c>
      <c r="O27" s="12">
        <f>SUM(O26)</f>
        <v>0</v>
      </c>
      <c r="P27" s="12">
        <f>SUM(P26)</f>
        <v>0</v>
      </c>
      <c r="Q27" s="12"/>
      <c r="R27" s="12">
        <f>SUM(R26)</f>
        <v>0</v>
      </c>
      <c r="S27" s="12">
        <f>SUM(S26)</f>
        <v>0</v>
      </c>
      <c r="T27" s="191"/>
      <c r="U27" s="192"/>
      <c r="V27" s="193"/>
    </row>
    <row r="28" spans="1:22" x14ac:dyDescent="0.25">
      <c r="A28" s="31"/>
      <c r="B28" s="31"/>
      <c r="C28" s="31"/>
      <c r="D28" s="31"/>
      <c r="E28" s="31"/>
      <c r="F28" s="31"/>
      <c r="G28" s="31"/>
      <c r="H28" s="31"/>
      <c r="I28" s="31"/>
      <c r="J28" s="31"/>
      <c r="K28" s="31"/>
      <c r="T28" s="31"/>
      <c r="U28" s="31"/>
      <c r="V28" s="31"/>
    </row>
    <row r="29" spans="1:22" ht="15" customHeight="1" x14ac:dyDescent="0.25">
      <c r="A29" s="159" t="s">
        <v>97</v>
      </c>
      <c r="B29" s="159"/>
      <c r="C29" s="159"/>
      <c r="D29" s="159"/>
      <c r="E29" s="159"/>
    </row>
    <row r="30" spans="1:22" ht="28.5" customHeight="1" x14ac:dyDescent="0.25">
      <c r="A30" s="164" t="s">
        <v>60</v>
      </c>
      <c r="B30" s="165"/>
      <c r="C30" s="21" t="s">
        <v>55</v>
      </c>
      <c r="D30" s="19" t="s">
        <v>57</v>
      </c>
      <c r="E30" s="19" t="s">
        <v>56</v>
      </c>
    </row>
    <row r="31" spans="1:22" ht="30" x14ac:dyDescent="0.25">
      <c r="A31" s="24">
        <v>170204</v>
      </c>
      <c r="B31" s="5" t="s">
        <v>16</v>
      </c>
      <c r="C31" s="20" t="s">
        <v>49</v>
      </c>
      <c r="D31" s="20" t="s">
        <v>94</v>
      </c>
      <c r="E31" s="20" t="s">
        <v>50</v>
      </c>
    </row>
  </sheetData>
  <mergeCells count="31">
    <mergeCell ref="A30:B30"/>
    <mergeCell ref="A29:E29"/>
    <mergeCell ref="A22:V22"/>
    <mergeCell ref="A27:I27"/>
    <mergeCell ref="A24:K24"/>
    <mergeCell ref="T24:T25"/>
    <mergeCell ref="U24:V24"/>
    <mergeCell ref="T23:V23"/>
    <mergeCell ref="T27:V27"/>
    <mergeCell ref="K27:M27"/>
    <mergeCell ref="A1:V2"/>
    <mergeCell ref="A3:V3"/>
    <mergeCell ref="A5:F5"/>
    <mergeCell ref="A10:D10"/>
    <mergeCell ref="E10:F14"/>
    <mergeCell ref="A11:D11"/>
    <mergeCell ref="A4:F4"/>
    <mergeCell ref="A6:F6"/>
    <mergeCell ref="D7:F7"/>
    <mergeCell ref="C8:F9"/>
    <mergeCell ref="C13:D14"/>
    <mergeCell ref="A15:D15"/>
    <mergeCell ref="E15:F15"/>
    <mergeCell ref="A16:D16"/>
    <mergeCell ref="E16:F16"/>
    <mergeCell ref="A17:C17"/>
    <mergeCell ref="A18:C19"/>
    <mergeCell ref="A20:V20"/>
    <mergeCell ref="L24:P24"/>
    <mergeCell ref="Q24:S24"/>
    <mergeCell ref="A21:V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3FD3B-B6CA-4F90-87AC-25309107F893}">
  <dimension ref="A1:AJ31"/>
  <sheetViews>
    <sheetView topLeftCell="A18" zoomScale="95" zoomScaleNormal="95" workbookViewId="0">
      <selection activeCell="A18" sqref="A18:C19"/>
    </sheetView>
  </sheetViews>
  <sheetFormatPr defaultRowHeight="15" x14ac:dyDescent="0.25"/>
  <cols>
    <col min="1" max="1" width="38.42578125" style="10" customWidth="1"/>
    <col min="2" max="2" width="63.28515625" style="7" customWidth="1"/>
    <col min="3" max="3" width="52.85546875" style="7" customWidth="1"/>
    <col min="4" max="4" width="58.140625" style="7" customWidth="1"/>
    <col min="5" max="10" width="23" style="7" customWidth="1"/>
    <col min="11" max="11" width="12.7109375" style="7" customWidth="1"/>
    <col min="12" max="18" width="15.7109375" style="7" customWidth="1"/>
    <col min="19" max="19" width="18.7109375" style="7" customWidth="1"/>
    <col min="20" max="21" width="20" style="7" customWidth="1"/>
    <col min="22" max="22" width="24.140625" style="7" customWidth="1"/>
  </cols>
  <sheetData>
    <row r="1" spans="1:36" x14ac:dyDescent="0.25">
      <c r="A1" s="133" t="s">
        <v>33</v>
      </c>
      <c r="B1" s="134"/>
      <c r="C1" s="134"/>
      <c r="D1" s="134"/>
      <c r="E1" s="134"/>
      <c r="F1" s="134"/>
      <c r="G1" s="134"/>
      <c r="H1" s="134"/>
      <c r="I1" s="134"/>
      <c r="J1" s="134"/>
      <c r="K1" s="134"/>
      <c r="L1" s="134"/>
      <c r="M1" s="134"/>
      <c r="N1" s="134"/>
      <c r="O1" s="134"/>
      <c r="P1" s="134"/>
      <c r="Q1" s="134"/>
      <c r="R1" s="134"/>
      <c r="S1" s="134"/>
      <c r="T1" s="134"/>
      <c r="U1" s="134"/>
      <c r="V1" s="134"/>
    </row>
    <row r="2" spans="1:36" x14ac:dyDescent="0.25">
      <c r="A2" s="133"/>
      <c r="B2" s="134"/>
      <c r="C2" s="134"/>
      <c r="D2" s="134"/>
      <c r="E2" s="134"/>
      <c r="F2" s="134"/>
      <c r="G2" s="134"/>
      <c r="H2" s="134"/>
      <c r="I2" s="134"/>
      <c r="J2" s="134"/>
      <c r="K2" s="134"/>
      <c r="L2" s="134"/>
      <c r="M2" s="134"/>
      <c r="N2" s="134"/>
      <c r="O2" s="134"/>
      <c r="P2" s="134"/>
      <c r="Q2" s="134"/>
      <c r="R2" s="134"/>
      <c r="S2" s="134"/>
      <c r="T2" s="134"/>
      <c r="U2" s="134"/>
      <c r="V2" s="134"/>
    </row>
    <row r="3" spans="1:36" ht="18.75" x14ac:dyDescent="0.25">
      <c r="A3" s="133" t="s">
        <v>0</v>
      </c>
      <c r="B3" s="134"/>
      <c r="C3" s="134"/>
      <c r="D3" s="134"/>
      <c r="E3" s="134"/>
      <c r="F3" s="134"/>
      <c r="G3" s="134"/>
      <c r="H3" s="134"/>
      <c r="I3" s="134"/>
      <c r="J3" s="134"/>
      <c r="K3" s="134"/>
      <c r="L3" s="134"/>
      <c r="M3" s="134"/>
      <c r="N3" s="134"/>
      <c r="O3" s="134"/>
      <c r="P3" s="134"/>
      <c r="Q3" s="134"/>
      <c r="R3" s="134"/>
      <c r="S3" s="134"/>
      <c r="T3" s="134"/>
      <c r="U3" s="134"/>
      <c r="V3" s="134"/>
    </row>
    <row r="4" spans="1:36" ht="51.75" customHeight="1" thickBot="1" x14ac:dyDescent="0.3">
      <c r="A4" s="132" t="s">
        <v>153</v>
      </c>
      <c r="B4" s="132"/>
      <c r="C4" s="132"/>
      <c r="D4" s="132"/>
      <c r="E4" s="132"/>
      <c r="F4" s="13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36" ht="37.5" customHeight="1" thickBot="1" x14ac:dyDescent="0.3">
      <c r="A5" s="146" t="s">
        <v>136</v>
      </c>
      <c r="B5" s="147"/>
      <c r="C5" s="147"/>
      <c r="D5" s="147"/>
      <c r="E5" s="147"/>
      <c r="F5" s="148"/>
      <c r="G5" s="58"/>
      <c r="H5" s="58"/>
      <c r="I5" s="58"/>
      <c r="J5" s="53"/>
      <c r="K5" s="53"/>
      <c r="L5" s="53"/>
      <c r="M5" s="53"/>
      <c r="N5" s="53"/>
      <c r="O5" s="53"/>
      <c r="P5" s="39"/>
      <c r="Q5" s="53"/>
      <c r="R5" s="53"/>
      <c r="S5" s="39"/>
      <c r="T5" s="53"/>
      <c r="U5" s="39"/>
      <c r="V5" s="53"/>
    </row>
    <row r="6" spans="1:36" ht="18.75" customHeight="1" thickBot="1" x14ac:dyDescent="0.3">
      <c r="A6" s="205" t="s">
        <v>154</v>
      </c>
      <c r="B6" s="206"/>
      <c r="C6" s="206"/>
      <c r="D6" s="206"/>
      <c r="E6" s="206"/>
      <c r="F6" s="207"/>
      <c r="G6" s="58"/>
      <c r="H6" s="58"/>
      <c r="I6" s="58"/>
      <c r="J6" s="53"/>
      <c r="K6" s="53"/>
      <c r="L6" s="53"/>
      <c r="M6" s="53"/>
      <c r="N6" s="53"/>
      <c r="O6" s="39"/>
      <c r="P6" s="53"/>
      <c r="Q6" s="53"/>
      <c r="R6" s="39"/>
      <c r="S6" s="53"/>
      <c r="T6" s="53"/>
      <c r="U6" s="53"/>
      <c r="V6"/>
    </row>
    <row r="7" spans="1:36" ht="57.75" customHeight="1" thickBot="1" x14ac:dyDescent="0.3">
      <c r="A7" s="76" t="s">
        <v>147</v>
      </c>
      <c r="B7" s="77" t="s">
        <v>133</v>
      </c>
      <c r="C7" s="212" t="s">
        <v>134</v>
      </c>
      <c r="D7" s="213" t="s">
        <v>155</v>
      </c>
      <c r="E7" s="213"/>
      <c r="F7" s="214"/>
      <c r="G7" s="58"/>
      <c r="H7" s="58"/>
      <c r="I7" s="58"/>
      <c r="J7" s="53"/>
      <c r="K7" s="53"/>
      <c r="L7" s="53"/>
      <c r="M7" s="53"/>
      <c r="N7" s="53"/>
      <c r="O7" s="39"/>
      <c r="P7" s="53"/>
      <c r="Q7" s="53"/>
      <c r="R7" s="39"/>
      <c r="S7" s="53"/>
      <c r="T7" s="53"/>
      <c r="U7" s="53"/>
      <c r="V7"/>
    </row>
    <row r="8" spans="1:36" ht="78.75" customHeight="1" x14ac:dyDescent="0.25">
      <c r="A8" s="69" t="s">
        <v>152</v>
      </c>
      <c r="B8" s="70" t="s">
        <v>146</v>
      </c>
      <c r="C8" s="151"/>
      <c r="D8" s="208"/>
      <c r="E8" s="208"/>
      <c r="F8" s="152"/>
      <c r="G8" s="58"/>
      <c r="H8" s="58"/>
      <c r="I8" s="58"/>
      <c r="J8" s="53"/>
      <c r="K8" s="53"/>
      <c r="L8" s="53"/>
      <c r="M8" s="53"/>
      <c r="N8" s="53"/>
      <c r="O8" s="39"/>
      <c r="P8" s="53"/>
      <c r="Q8" s="53"/>
      <c r="R8" s="39"/>
      <c r="S8" s="53"/>
      <c r="T8" s="53"/>
      <c r="U8" s="53"/>
      <c r="V8"/>
    </row>
    <row r="9" spans="1:36" ht="67.5" customHeight="1" thickBot="1" x14ac:dyDescent="0.3">
      <c r="A9" s="71" t="s">
        <v>150</v>
      </c>
      <c r="B9" s="72" t="s">
        <v>151</v>
      </c>
      <c r="C9" s="153"/>
      <c r="D9" s="209"/>
      <c r="E9" s="209"/>
      <c r="F9" s="154"/>
      <c r="G9" s="58"/>
      <c r="H9" s="58"/>
      <c r="I9" s="58"/>
      <c r="J9" s="53"/>
      <c r="K9" s="53"/>
      <c r="L9" s="53"/>
      <c r="M9" s="53"/>
      <c r="N9" s="53"/>
      <c r="O9" s="39"/>
      <c r="P9" s="53"/>
      <c r="Q9" s="53"/>
      <c r="R9" s="39"/>
      <c r="S9" s="53"/>
      <c r="T9" s="53"/>
      <c r="U9" s="53"/>
      <c r="V9"/>
    </row>
    <row r="10" spans="1:36" ht="21.75" customHeight="1" x14ac:dyDescent="0.25">
      <c r="A10" s="218" t="s">
        <v>132</v>
      </c>
      <c r="B10" s="219"/>
      <c r="C10" s="219"/>
      <c r="D10" s="219"/>
      <c r="E10" s="140" t="s">
        <v>144</v>
      </c>
      <c r="F10" s="141"/>
      <c r="G10" s="58"/>
      <c r="H10" s="58"/>
      <c r="I10" s="58"/>
      <c r="J10" s="53"/>
      <c r="K10" s="53"/>
      <c r="L10" s="53"/>
      <c r="M10" s="53"/>
      <c r="N10" s="53"/>
      <c r="O10" s="53"/>
      <c r="P10" s="39"/>
      <c r="Q10" s="53"/>
      <c r="R10" s="53"/>
      <c r="S10" s="39"/>
      <c r="T10" s="53"/>
      <c r="U10" s="39"/>
      <c r="V10" s="53"/>
    </row>
    <row r="11" spans="1:36" ht="21.75" customHeight="1" thickBot="1" x14ac:dyDescent="0.3">
      <c r="A11" s="99" t="s">
        <v>145</v>
      </c>
      <c r="B11" s="100"/>
      <c r="C11" s="100"/>
      <c r="D11" s="101"/>
      <c r="E11" s="140"/>
      <c r="F11" s="141"/>
      <c r="G11" s="58"/>
      <c r="H11" s="58"/>
      <c r="I11" s="58"/>
      <c r="J11" s="53"/>
      <c r="K11" s="53"/>
      <c r="L11" s="53"/>
      <c r="M11" s="53"/>
      <c r="N11" s="53"/>
      <c r="O11" s="53"/>
      <c r="P11" s="39"/>
      <c r="Q11" s="53"/>
      <c r="R11" s="53"/>
      <c r="S11" s="39"/>
      <c r="T11" s="53"/>
      <c r="U11" s="39"/>
      <c r="V11" s="53"/>
    </row>
    <row r="12" spans="1:36" ht="69.75" customHeight="1" thickBot="1" x14ac:dyDescent="0.3">
      <c r="A12" s="67" t="s">
        <v>147</v>
      </c>
      <c r="B12" s="68" t="s">
        <v>148</v>
      </c>
      <c r="C12" s="71" t="s">
        <v>134</v>
      </c>
      <c r="D12" s="72" t="s">
        <v>155</v>
      </c>
      <c r="E12" s="140"/>
      <c r="F12" s="141"/>
      <c r="G12" s="58"/>
      <c r="H12" s="58"/>
      <c r="I12" s="58"/>
      <c r="J12" s="53"/>
      <c r="K12" s="53"/>
      <c r="L12" s="53"/>
      <c r="M12" s="53"/>
      <c r="N12" s="53"/>
      <c r="O12" s="39"/>
      <c r="P12" s="53"/>
      <c r="Q12" s="53"/>
      <c r="R12" s="39"/>
      <c r="S12" s="53"/>
      <c r="T12" s="53"/>
      <c r="U12" s="53"/>
      <c r="V12"/>
    </row>
    <row r="13" spans="1:36" ht="102.75" customHeight="1" x14ac:dyDescent="0.25">
      <c r="A13" s="69" t="s">
        <v>149</v>
      </c>
      <c r="B13" s="70" t="s">
        <v>146</v>
      </c>
      <c r="C13" s="149"/>
      <c r="D13" s="150"/>
      <c r="E13" s="140"/>
      <c r="F13" s="141"/>
      <c r="G13" s="58"/>
      <c r="H13" s="58"/>
      <c r="I13" s="58"/>
      <c r="J13" s="53"/>
      <c r="K13" s="53"/>
      <c r="L13" s="53"/>
      <c r="M13" s="53"/>
      <c r="N13" s="53"/>
      <c r="O13" s="39"/>
      <c r="P13" s="53"/>
      <c r="Q13" s="53"/>
      <c r="R13" s="39"/>
      <c r="S13" s="53"/>
      <c r="T13" s="53"/>
      <c r="U13" s="53"/>
      <c r="V13"/>
    </row>
    <row r="14" spans="1:36" ht="70.5" customHeight="1" thickBot="1" x14ac:dyDescent="0.3">
      <c r="A14" s="71" t="s">
        <v>150</v>
      </c>
      <c r="B14" s="72" t="s">
        <v>151</v>
      </c>
      <c r="C14" s="153"/>
      <c r="D14" s="154"/>
      <c r="E14" s="142"/>
      <c r="F14" s="143"/>
      <c r="G14" s="58"/>
      <c r="H14" s="58"/>
      <c r="I14" s="58"/>
      <c r="J14" s="53"/>
      <c r="K14" s="53"/>
      <c r="L14" s="53"/>
      <c r="M14" s="53"/>
      <c r="N14" s="53"/>
      <c r="O14" s="39"/>
      <c r="P14" s="53"/>
      <c r="Q14" s="53"/>
      <c r="R14" s="39"/>
      <c r="S14" s="53"/>
      <c r="T14" s="53"/>
      <c r="U14" s="53"/>
      <c r="V14"/>
    </row>
    <row r="15" spans="1:36" ht="21.75" customHeight="1" thickBot="1" x14ac:dyDescent="0.3">
      <c r="A15" s="104" t="s">
        <v>131</v>
      </c>
      <c r="B15" s="105"/>
      <c r="C15" s="105"/>
      <c r="D15" s="106"/>
      <c r="E15" s="144"/>
      <c r="F15" s="145"/>
      <c r="G15" s="58"/>
      <c r="H15" s="58"/>
      <c r="I15" s="58"/>
      <c r="J15" s="53"/>
      <c r="K15" s="53"/>
      <c r="L15" s="53"/>
      <c r="M15" s="53"/>
      <c r="N15" s="53"/>
      <c r="O15" s="53"/>
      <c r="P15" s="39"/>
      <c r="Q15" s="53"/>
      <c r="R15" s="53"/>
      <c r="S15" s="39"/>
      <c r="T15" s="53"/>
      <c r="U15" s="39"/>
      <c r="V15" s="53"/>
    </row>
    <row r="16" spans="1:36" ht="63.75" customHeight="1" x14ac:dyDescent="0.25">
      <c r="A16" s="137" t="s">
        <v>47</v>
      </c>
      <c r="B16" s="138"/>
      <c r="C16" s="138"/>
      <c r="D16" s="139"/>
      <c r="E16" s="102" t="s">
        <v>135</v>
      </c>
      <c r="F16" s="103"/>
      <c r="G16" s="58"/>
      <c r="H16" s="58"/>
      <c r="I16" s="58"/>
      <c r="J16" s="53"/>
      <c r="K16" s="53"/>
      <c r="L16" s="53"/>
      <c r="M16" s="53"/>
      <c r="N16" s="53"/>
      <c r="O16" s="53"/>
      <c r="P16" s="39"/>
      <c r="Q16" s="53"/>
      <c r="R16" s="53"/>
      <c r="S16" s="39"/>
      <c r="T16" s="53"/>
      <c r="U16" s="39"/>
      <c r="V16" s="53"/>
    </row>
    <row r="17" spans="1:22" ht="48.75" customHeight="1" x14ac:dyDescent="0.25">
      <c r="A17" s="121" t="s">
        <v>106</v>
      </c>
      <c r="B17" s="121"/>
      <c r="C17" s="121"/>
      <c r="D17" s="73" t="s">
        <v>107</v>
      </c>
      <c r="E17" s="74" t="s">
        <v>109</v>
      </c>
      <c r="F17" s="74" t="s">
        <v>108</v>
      </c>
      <c r="G17" s="58"/>
      <c r="H17" s="58"/>
      <c r="I17" s="58"/>
      <c r="J17" s="53"/>
      <c r="K17" s="53"/>
      <c r="L17" s="53"/>
      <c r="M17" s="53"/>
      <c r="N17" s="53"/>
      <c r="O17" s="53"/>
      <c r="P17" s="39"/>
      <c r="Q17" s="53"/>
      <c r="R17" s="53"/>
      <c r="S17" s="39"/>
      <c r="T17" s="53"/>
      <c r="U17" s="39"/>
      <c r="V17" s="53"/>
    </row>
    <row r="18" spans="1:22" ht="66" customHeight="1" x14ac:dyDescent="0.25">
      <c r="A18" s="220" t="s">
        <v>157</v>
      </c>
      <c r="B18" s="220"/>
      <c r="C18" s="220"/>
      <c r="D18" s="75" t="s">
        <v>110</v>
      </c>
      <c r="E18" s="75" t="s">
        <v>110</v>
      </c>
      <c r="F18" s="75" t="s">
        <v>110</v>
      </c>
      <c r="G18" s="58"/>
      <c r="H18" s="58"/>
      <c r="I18" s="58"/>
      <c r="J18" s="53"/>
      <c r="K18" s="53"/>
      <c r="L18" s="53"/>
      <c r="M18" s="53"/>
      <c r="N18" s="53"/>
      <c r="O18" s="53"/>
      <c r="P18" s="39"/>
      <c r="Q18" s="53"/>
      <c r="R18" s="53"/>
      <c r="S18" s="39"/>
      <c r="T18" s="53"/>
      <c r="U18" s="39"/>
      <c r="V18" s="53"/>
    </row>
    <row r="19" spans="1:22" ht="66.75" customHeight="1" x14ac:dyDescent="0.25">
      <c r="A19" s="220"/>
      <c r="B19" s="220"/>
      <c r="C19" s="220"/>
      <c r="D19" s="75" t="s">
        <v>110</v>
      </c>
      <c r="E19" s="75" t="s">
        <v>110</v>
      </c>
      <c r="F19" s="75" t="s">
        <v>110</v>
      </c>
      <c r="G19" s="58"/>
      <c r="H19" s="58"/>
      <c r="I19" s="58"/>
      <c r="J19" s="53"/>
      <c r="K19" s="53"/>
      <c r="L19" s="53"/>
      <c r="M19" s="53"/>
      <c r="N19" s="53"/>
      <c r="O19" s="53"/>
      <c r="P19" s="39"/>
      <c r="Q19" s="53"/>
      <c r="R19" s="53"/>
      <c r="S19" s="39"/>
      <c r="T19" s="53"/>
      <c r="U19" s="39"/>
      <c r="V19" s="53"/>
    </row>
    <row r="20" spans="1:22" ht="15.75" x14ac:dyDescent="0.25">
      <c r="A20" s="135" t="s">
        <v>48</v>
      </c>
      <c r="B20" s="135"/>
      <c r="C20" s="135"/>
      <c r="D20" s="135"/>
      <c r="E20" s="135"/>
      <c r="F20" s="135"/>
      <c r="G20" s="135"/>
      <c r="H20" s="135"/>
      <c r="I20" s="135"/>
      <c r="J20" s="135"/>
      <c r="K20" s="135"/>
      <c r="L20" s="135"/>
      <c r="M20" s="135"/>
      <c r="N20" s="135"/>
      <c r="O20" s="135"/>
      <c r="P20" s="135"/>
      <c r="Q20" s="135"/>
      <c r="R20" s="135"/>
      <c r="S20" s="135"/>
      <c r="T20" s="135"/>
      <c r="U20" s="135"/>
      <c r="V20" s="135"/>
    </row>
    <row r="21" spans="1:22" x14ac:dyDescent="0.25">
      <c r="A21" s="136" t="s">
        <v>111</v>
      </c>
      <c r="B21" s="136"/>
      <c r="C21" s="136"/>
      <c r="D21" s="136"/>
      <c r="E21" s="136"/>
      <c r="F21" s="136"/>
      <c r="G21" s="136"/>
      <c r="H21" s="136"/>
      <c r="I21" s="136"/>
      <c r="J21" s="136"/>
      <c r="K21" s="136"/>
      <c r="L21" s="136"/>
      <c r="M21" s="136"/>
      <c r="N21" s="136"/>
      <c r="O21" s="136"/>
      <c r="P21" s="136"/>
      <c r="Q21" s="136"/>
      <c r="R21" s="136"/>
      <c r="S21" s="136"/>
      <c r="T21" s="136"/>
      <c r="U21" s="136"/>
      <c r="V21" s="136"/>
    </row>
    <row r="22" spans="1:22" x14ac:dyDescent="0.25">
      <c r="A22" s="169" t="s">
        <v>24</v>
      </c>
      <c r="B22" s="170"/>
      <c r="C22" s="170"/>
      <c r="D22" s="170"/>
      <c r="E22" s="170"/>
      <c r="F22" s="170"/>
      <c r="G22" s="170"/>
      <c r="H22" s="170"/>
      <c r="I22" s="170"/>
      <c r="J22" s="170"/>
      <c r="K22" s="170"/>
      <c r="L22" s="170"/>
      <c r="M22" s="170"/>
      <c r="N22" s="170"/>
      <c r="O22" s="170"/>
      <c r="P22" s="170"/>
      <c r="Q22" s="170"/>
      <c r="R22" s="170"/>
      <c r="S22" s="170"/>
      <c r="T22" s="170"/>
      <c r="U22" s="170"/>
      <c r="V22" s="171"/>
    </row>
    <row r="23" spans="1:22" s="34" customFormat="1" x14ac:dyDescent="0.25">
      <c r="A23" s="14"/>
      <c r="B23" s="15"/>
      <c r="C23" s="15"/>
      <c r="D23" s="15"/>
      <c r="E23" s="15"/>
      <c r="F23" s="15"/>
      <c r="G23" s="15"/>
      <c r="H23" s="15"/>
      <c r="I23" s="15"/>
      <c r="J23" s="15"/>
      <c r="K23" s="15"/>
      <c r="L23" s="54"/>
      <c r="M23" s="54"/>
      <c r="N23" s="54"/>
      <c r="O23" s="54"/>
      <c r="P23" s="54"/>
      <c r="Q23" s="54"/>
      <c r="R23" s="54"/>
      <c r="S23" s="54"/>
      <c r="T23" s="163" t="s">
        <v>45</v>
      </c>
      <c r="U23" s="163"/>
      <c r="V23" s="163"/>
    </row>
    <row r="24" spans="1:22" ht="15" customHeight="1" x14ac:dyDescent="0.25">
      <c r="A24" s="113" t="s">
        <v>17</v>
      </c>
      <c r="B24" s="114"/>
      <c r="C24" s="114"/>
      <c r="D24" s="114"/>
      <c r="E24" s="114"/>
      <c r="F24" s="114"/>
      <c r="G24" s="114"/>
      <c r="H24" s="114"/>
      <c r="I24" s="114"/>
      <c r="J24" s="114"/>
      <c r="K24" s="115"/>
      <c r="L24" s="113" t="s">
        <v>138</v>
      </c>
      <c r="M24" s="114"/>
      <c r="N24" s="114"/>
      <c r="O24" s="114"/>
      <c r="P24" s="115"/>
      <c r="Q24" s="113" t="s">
        <v>141</v>
      </c>
      <c r="R24" s="114"/>
      <c r="S24" s="115"/>
      <c r="T24" s="109" t="s">
        <v>40</v>
      </c>
      <c r="U24" s="111" t="s">
        <v>41</v>
      </c>
      <c r="V24" s="112"/>
    </row>
    <row r="25" spans="1:22" ht="142.5" x14ac:dyDescent="0.25">
      <c r="A25" s="83" t="s">
        <v>1</v>
      </c>
      <c r="B25" s="83" t="s">
        <v>2</v>
      </c>
      <c r="C25" s="88" t="s">
        <v>46</v>
      </c>
      <c r="D25" s="88" t="s">
        <v>113</v>
      </c>
      <c r="E25" s="83" t="s">
        <v>31</v>
      </c>
      <c r="F25" s="83" t="s">
        <v>30</v>
      </c>
      <c r="G25" s="83" t="s">
        <v>39</v>
      </c>
      <c r="H25" s="83" t="s">
        <v>32</v>
      </c>
      <c r="I25" s="83" t="s">
        <v>29</v>
      </c>
      <c r="J25" s="83" t="s">
        <v>4</v>
      </c>
      <c r="K25" s="83" t="s">
        <v>3</v>
      </c>
      <c r="L25" s="86" t="s">
        <v>26</v>
      </c>
      <c r="M25" s="86" t="s">
        <v>139</v>
      </c>
      <c r="N25" s="86" t="s">
        <v>140</v>
      </c>
      <c r="O25" s="83" t="s">
        <v>38</v>
      </c>
      <c r="P25" s="83" t="s">
        <v>25</v>
      </c>
      <c r="Q25" s="83" t="s">
        <v>26</v>
      </c>
      <c r="R25" s="83" t="s">
        <v>38</v>
      </c>
      <c r="S25" s="83" t="s">
        <v>25</v>
      </c>
      <c r="T25" s="110"/>
      <c r="U25" s="84" t="s">
        <v>42</v>
      </c>
      <c r="V25" s="84" t="s">
        <v>43</v>
      </c>
    </row>
    <row r="26" spans="1:22" ht="150.75" customHeight="1" x14ac:dyDescent="0.25">
      <c r="A26" s="2">
        <v>200111</v>
      </c>
      <c r="B26" s="3" t="s">
        <v>18</v>
      </c>
      <c r="C26" s="3"/>
      <c r="D26" s="3" t="s">
        <v>127</v>
      </c>
      <c r="E26" s="3"/>
      <c r="F26" s="3"/>
      <c r="G26" s="3"/>
      <c r="H26" s="3"/>
      <c r="I26" s="3"/>
      <c r="J26" s="56">
        <v>5</v>
      </c>
      <c r="K26" s="2" t="s">
        <v>5</v>
      </c>
      <c r="L26" s="6">
        <v>0</v>
      </c>
      <c r="M26" s="6">
        <v>0</v>
      </c>
      <c r="N26" s="6">
        <f>SUM(L26:M26)</f>
        <v>0</v>
      </c>
      <c r="O26" s="11">
        <f>(J26*N26)</f>
        <v>0</v>
      </c>
      <c r="P26" s="11">
        <f>(O26)*3</f>
        <v>0</v>
      </c>
      <c r="Q26" s="6">
        <v>0</v>
      </c>
      <c r="R26" s="11">
        <f>(J26*Q26)</f>
        <v>0</v>
      </c>
      <c r="S26" s="11">
        <f>(R26)*3</f>
        <v>0</v>
      </c>
      <c r="T26" s="2"/>
      <c r="U26" s="2"/>
      <c r="V26" s="2"/>
    </row>
    <row r="27" spans="1:22" x14ac:dyDescent="0.25">
      <c r="A27" s="94" t="s">
        <v>34</v>
      </c>
      <c r="B27" s="95"/>
      <c r="C27" s="95"/>
      <c r="D27" s="95"/>
      <c r="E27" s="95"/>
      <c r="F27" s="95"/>
      <c r="G27" s="95"/>
      <c r="H27" s="95"/>
      <c r="I27" s="95"/>
      <c r="J27" s="95"/>
      <c r="K27" s="95"/>
      <c r="L27" s="95"/>
      <c r="M27" s="95"/>
      <c r="N27" s="155"/>
      <c r="O27" s="12">
        <f>SUM(O26)</f>
        <v>0</v>
      </c>
      <c r="P27" s="12">
        <f>SUM(P26)</f>
        <v>0</v>
      </c>
      <c r="Q27" s="12"/>
      <c r="R27" s="12">
        <f>SUM(R26)</f>
        <v>0</v>
      </c>
      <c r="S27" s="12">
        <f>SUM(S26)</f>
        <v>0</v>
      </c>
      <c r="T27" s="96"/>
      <c r="U27" s="97"/>
      <c r="V27" s="98"/>
    </row>
    <row r="29" spans="1:22" ht="15" customHeight="1" x14ac:dyDescent="0.25">
      <c r="A29" s="159" t="s">
        <v>97</v>
      </c>
      <c r="B29" s="159"/>
      <c r="C29" s="159"/>
      <c r="D29" s="159"/>
      <c r="E29" s="159"/>
    </row>
    <row r="30" spans="1:22" ht="28.5" x14ac:dyDescent="0.25">
      <c r="A30" s="164" t="s">
        <v>60</v>
      </c>
      <c r="B30" s="165"/>
      <c r="C30" s="21" t="s">
        <v>55</v>
      </c>
      <c r="D30" s="19" t="s">
        <v>57</v>
      </c>
      <c r="E30" s="19" t="s">
        <v>56</v>
      </c>
    </row>
    <row r="31" spans="1:22" ht="15.75" x14ac:dyDescent="0.25">
      <c r="A31" s="24">
        <v>200111</v>
      </c>
      <c r="B31" s="3" t="s">
        <v>18</v>
      </c>
      <c r="C31" s="20" t="s">
        <v>50</v>
      </c>
      <c r="D31" s="20" t="s">
        <v>50</v>
      </c>
      <c r="E31" s="20" t="s">
        <v>50</v>
      </c>
    </row>
  </sheetData>
  <mergeCells count="30">
    <mergeCell ref="A30:B30"/>
    <mergeCell ref="A29:E29"/>
    <mergeCell ref="A24:K24"/>
    <mergeCell ref="T24:T25"/>
    <mergeCell ref="A27:N27"/>
    <mergeCell ref="T27:V27"/>
    <mergeCell ref="A1:V2"/>
    <mergeCell ref="A3:V3"/>
    <mergeCell ref="A5:F5"/>
    <mergeCell ref="A10:D10"/>
    <mergeCell ref="E10:F14"/>
    <mergeCell ref="A11:D11"/>
    <mergeCell ref="A4:F4"/>
    <mergeCell ref="A6:F6"/>
    <mergeCell ref="D7:F7"/>
    <mergeCell ref="C8:F9"/>
    <mergeCell ref="C13:D14"/>
    <mergeCell ref="A15:D15"/>
    <mergeCell ref="E15:F15"/>
    <mergeCell ref="A16:D16"/>
    <mergeCell ref="E16:F16"/>
    <mergeCell ref="A17:C17"/>
    <mergeCell ref="A18:C19"/>
    <mergeCell ref="A20:V20"/>
    <mergeCell ref="A21:V21"/>
    <mergeCell ref="L24:P24"/>
    <mergeCell ref="Q24:S24"/>
    <mergeCell ref="U24:V24"/>
    <mergeCell ref="T23:V23"/>
    <mergeCell ref="A22:V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74E2-ED92-4ABC-8FAB-171A03692EB8}">
  <dimension ref="A1:AJ117"/>
  <sheetViews>
    <sheetView topLeftCell="A96" zoomScaleNormal="100" workbookViewId="0">
      <selection activeCell="C121" sqref="C121"/>
    </sheetView>
  </sheetViews>
  <sheetFormatPr defaultRowHeight="15" x14ac:dyDescent="0.25"/>
  <cols>
    <col min="1" max="1" width="50.5703125" style="10" customWidth="1"/>
    <col min="2" max="2" width="52.42578125" style="7" customWidth="1"/>
    <col min="3" max="3" width="40.140625" style="7" customWidth="1"/>
    <col min="4" max="4" width="34.42578125" style="7" customWidth="1"/>
    <col min="5" max="6" width="29.85546875" style="7" customWidth="1"/>
    <col min="7" max="7" width="15.140625" style="7" customWidth="1"/>
    <col min="8" max="8" width="16.5703125" style="7" customWidth="1"/>
    <col min="9" max="11" width="15.28515625" style="7" customWidth="1"/>
    <col min="12" max="18" width="15.7109375" style="7" customWidth="1"/>
    <col min="19" max="19" width="18.7109375" style="7" customWidth="1"/>
    <col min="20" max="21" width="20" style="7" customWidth="1"/>
    <col min="22" max="22" width="30.140625" style="7" customWidth="1"/>
  </cols>
  <sheetData>
    <row r="1" spans="1:36" x14ac:dyDescent="0.25">
      <c r="A1" s="133" t="s">
        <v>33</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row>
    <row r="2" spans="1:36" x14ac:dyDescent="0.25">
      <c r="A2" s="133"/>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row>
    <row r="3" spans="1:36" ht="51.75" customHeight="1" x14ac:dyDescent="0.25">
      <c r="A3" s="200" t="s">
        <v>0</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row>
    <row r="4" spans="1:36" ht="51.75" customHeight="1" thickBot="1" x14ac:dyDescent="0.3">
      <c r="A4" s="132" t="s">
        <v>153</v>
      </c>
      <c r="B4" s="132"/>
      <c r="C4" s="132"/>
      <c r="D4" s="132"/>
      <c r="E4" s="132"/>
      <c r="F4" s="13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36" ht="37.5" customHeight="1" thickBot="1" x14ac:dyDescent="0.3">
      <c r="A5" s="146" t="s">
        <v>136</v>
      </c>
      <c r="B5" s="147"/>
      <c r="C5" s="147"/>
      <c r="D5" s="147"/>
      <c r="E5" s="147"/>
      <c r="F5" s="148"/>
      <c r="G5" s="58"/>
      <c r="H5" s="58"/>
      <c r="I5" s="58"/>
      <c r="J5" s="53"/>
      <c r="K5" s="53"/>
      <c r="L5" s="53"/>
      <c r="M5" s="53"/>
      <c r="N5" s="53"/>
      <c r="O5" s="53"/>
      <c r="P5" s="39"/>
      <c r="Q5" s="53"/>
      <c r="R5" s="53"/>
      <c r="S5" s="39"/>
      <c r="T5" s="53"/>
      <c r="U5" s="39"/>
      <c r="V5" s="53"/>
      <c r="W5" s="53"/>
      <c r="X5" s="39"/>
      <c r="Y5" s="53"/>
      <c r="Z5" s="39"/>
      <c r="AA5" s="53"/>
      <c r="AB5" s="53"/>
      <c r="AC5" s="39"/>
      <c r="AD5" s="39"/>
      <c r="AE5" s="53"/>
      <c r="AF5" s="53"/>
      <c r="AG5" s="39"/>
      <c r="AH5" s="53"/>
      <c r="AI5" s="53"/>
      <c r="AJ5" s="53"/>
    </row>
    <row r="6" spans="1:36" ht="18.75" customHeight="1" thickBot="1" x14ac:dyDescent="0.3">
      <c r="A6" s="205" t="s">
        <v>154</v>
      </c>
      <c r="B6" s="206"/>
      <c r="C6" s="206"/>
      <c r="D6" s="206"/>
      <c r="E6" s="206"/>
      <c r="F6" s="207"/>
      <c r="G6" s="58"/>
      <c r="H6" s="58"/>
      <c r="I6" s="58"/>
      <c r="J6" s="53"/>
      <c r="K6" s="53"/>
      <c r="L6" s="53"/>
      <c r="M6" s="53"/>
      <c r="N6" s="53"/>
      <c r="O6" s="39"/>
      <c r="P6" s="53"/>
      <c r="Q6" s="53"/>
      <c r="R6" s="39"/>
      <c r="S6" s="53"/>
      <c r="T6" s="53"/>
      <c r="U6" s="53"/>
      <c r="V6"/>
    </row>
    <row r="7" spans="1:36" ht="57.75" customHeight="1" thickBot="1" x14ac:dyDescent="0.3">
      <c r="A7" s="76" t="s">
        <v>147</v>
      </c>
      <c r="B7" s="77" t="s">
        <v>133</v>
      </c>
      <c r="C7" s="212" t="s">
        <v>134</v>
      </c>
      <c r="D7" s="213" t="s">
        <v>155</v>
      </c>
      <c r="E7" s="213"/>
      <c r="F7" s="214"/>
      <c r="G7" s="58"/>
      <c r="H7" s="58"/>
      <c r="I7" s="58"/>
      <c r="J7" s="53"/>
      <c r="K7" s="53"/>
      <c r="L7" s="53"/>
      <c r="M7" s="53"/>
      <c r="N7" s="53"/>
      <c r="O7" s="39"/>
      <c r="P7" s="53"/>
      <c r="Q7" s="53"/>
      <c r="R7" s="39"/>
      <c r="S7" s="53"/>
      <c r="T7" s="53"/>
      <c r="U7" s="53"/>
      <c r="V7"/>
    </row>
    <row r="8" spans="1:36" ht="78.75" customHeight="1" x14ac:dyDescent="0.25">
      <c r="A8" s="69" t="s">
        <v>152</v>
      </c>
      <c r="B8" s="70" t="s">
        <v>146</v>
      </c>
      <c r="C8" s="151"/>
      <c r="D8" s="208"/>
      <c r="E8" s="208"/>
      <c r="F8" s="152"/>
      <c r="G8" s="58"/>
      <c r="H8" s="58"/>
      <c r="I8" s="58"/>
      <c r="J8" s="53"/>
      <c r="K8" s="53"/>
      <c r="L8" s="53"/>
      <c r="M8" s="53"/>
      <c r="N8" s="53"/>
      <c r="O8" s="39"/>
      <c r="P8" s="53"/>
      <c r="Q8" s="53"/>
      <c r="R8" s="39"/>
      <c r="S8" s="53"/>
      <c r="T8" s="53"/>
      <c r="U8" s="53"/>
      <c r="V8"/>
    </row>
    <row r="9" spans="1:36" ht="67.5" customHeight="1" thickBot="1" x14ac:dyDescent="0.3">
      <c r="A9" s="71" t="s">
        <v>150</v>
      </c>
      <c r="B9" s="72" t="s">
        <v>151</v>
      </c>
      <c r="C9" s="153"/>
      <c r="D9" s="209"/>
      <c r="E9" s="209"/>
      <c r="F9" s="154"/>
      <c r="G9" s="58"/>
      <c r="H9" s="58"/>
      <c r="I9" s="58"/>
      <c r="J9" s="53"/>
      <c r="K9" s="53"/>
      <c r="L9" s="53"/>
      <c r="M9" s="53"/>
      <c r="N9" s="53"/>
      <c r="O9" s="39"/>
      <c r="P9" s="53"/>
      <c r="Q9" s="53"/>
      <c r="R9" s="39"/>
      <c r="S9" s="53"/>
      <c r="T9" s="53"/>
      <c r="U9" s="53"/>
      <c r="V9"/>
    </row>
    <row r="10" spans="1:36" ht="21.75" customHeight="1" x14ac:dyDescent="0.25">
      <c r="A10" s="218" t="s">
        <v>132</v>
      </c>
      <c r="B10" s="219"/>
      <c r="C10" s="219"/>
      <c r="D10" s="219"/>
      <c r="E10" s="140" t="s">
        <v>144</v>
      </c>
      <c r="F10" s="141"/>
      <c r="G10" s="58"/>
      <c r="H10" s="58"/>
      <c r="I10" s="58"/>
      <c r="J10" s="53"/>
      <c r="K10" s="53"/>
      <c r="L10" s="53"/>
      <c r="M10" s="53"/>
      <c r="N10" s="53"/>
      <c r="O10" s="53"/>
      <c r="P10" s="39"/>
      <c r="Q10" s="53"/>
      <c r="R10" s="53"/>
      <c r="S10" s="39"/>
      <c r="T10" s="53"/>
      <c r="U10" s="39"/>
      <c r="V10" s="53"/>
      <c r="W10" s="53"/>
      <c r="X10" s="39"/>
      <c r="Y10" s="53"/>
      <c r="Z10" s="39"/>
      <c r="AA10" s="53"/>
      <c r="AB10" s="53"/>
      <c r="AC10" s="39"/>
      <c r="AD10" s="39"/>
      <c r="AE10" s="53"/>
      <c r="AF10" s="53"/>
      <c r="AG10" s="39"/>
      <c r="AH10" s="53"/>
      <c r="AI10" s="53"/>
      <c r="AJ10" s="53"/>
    </row>
    <row r="11" spans="1:36" ht="21.75" customHeight="1" thickBot="1" x14ac:dyDescent="0.3">
      <c r="A11" s="99" t="s">
        <v>145</v>
      </c>
      <c r="B11" s="100"/>
      <c r="C11" s="100"/>
      <c r="D11" s="101"/>
      <c r="E11" s="140"/>
      <c r="F11" s="141"/>
      <c r="G11" s="58"/>
      <c r="H11" s="58"/>
      <c r="I11" s="58"/>
      <c r="J11" s="53"/>
      <c r="K11" s="53"/>
      <c r="L11" s="53"/>
      <c r="M11" s="53"/>
      <c r="N11" s="53"/>
      <c r="O11" s="53"/>
      <c r="P11" s="39"/>
      <c r="Q11" s="53"/>
      <c r="R11" s="53"/>
      <c r="S11" s="39"/>
      <c r="T11" s="53"/>
      <c r="U11" s="39"/>
      <c r="V11" s="53"/>
      <c r="W11" s="53"/>
      <c r="X11" s="39"/>
      <c r="Y11" s="53"/>
      <c r="Z11" s="39"/>
      <c r="AA11" s="53"/>
      <c r="AB11" s="53"/>
      <c r="AC11" s="39"/>
      <c r="AD11" s="39"/>
      <c r="AE11" s="53"/>
      <c r="AF11" s="53"/>
      <c r="AG11" s="39"/>
      <c r="AH11" s="53"/>
      <c r="AI11" s="53"/>
      <c r="AJ11" s="53"/>
    </row>
    <row r="12" spans="1:36" ht="69.75" customHeight="1" thickBot="1" x14ac:dyDescent="0.3">
      <c r="A12" s="67" t="s">
        <v>147</v>
      </c>
      <c r="B12" s="68" t="s">
        <v>148</v>
      </c>
      <c r="C12" s="71" t="s">
        <v>134</v>
      </c>
      <c r="D12" s="72" t="s">
        <v>155</v>
      </c>
      <c r="E12" s="140"/>
      <c r="F12" s="141"/>
      <c r="G12" s="58"/>
      <c r="H12" s="58"/>
      <c r="I12" s="58"/>
      <c r="J12" s="53"/>
      <c r="K12" s="53"/>
      <c r="L12" s="53"/>
      <c r="M12" s="53"/>
      <c r="N12" s="53"/>
      <c r="O12" s="39"/>
      <c r="P12" s="53"/>
      <c r="Q12" s="53"/>
      <c r="R12" s="39"/>
      <c r="S12" s="53"/>
      <c r="T12" s="53"/>
      <c r="U12" s="53"/>
      <c r="V12"/>
    </row>
    <row r="13" spans="1:36" ht="102.75" customHeight="1" x14ac:dyDescent="0.25">
      <c r="A13" s="69" t="s">
        <v>149</v>
      </c>
      <c r="B13" s="70" t="s">
        <v>146</v>
      </c>
      <c r="C13" s="149"/>
      <c r="D13" s="150"/>
      <c r="E13" s="140"/>
      <c r="F13" s="141"/>
      <c r="G13" s="58"/>
      <c r="H13" s="58"/>
      <c r="I13" s="58"/>
      <c r="J13" s="53"/>
      <c r="K13" s="53"/>
      <c r="L13" s="53"/>
      <c r="M13" s="53"/>
      <c r="N13" s="53"/>
      <c r="O13" s="39"/>
      <c r="P13" s="53"/>
      <c r="Q13" s="53"/>
      <c r="R13" s="39"/>
      <c r="S13" s="53"/>
      <c r="T13" s="53"/>
      <c r="U13" s="53"/>
      <c r="V13"/>
    </row>
    <row r="14" spans="1:36" ht="70.5" customHeight="1" thickBot="1" x14ac:dyDescent="0.3">
      <c r="A14" s="71" t="s">
        <v>150</v>
      </c>
      <c r="B14" s="72" t="s">
        <v>151</v>
      </c>
      <c r="C14" s="153"/>
      <c r="D14" s="154"/>
      <c r="E14" s="142"/>
      <c r="F14" s="143"/>
      <c r="G14" s="58"/>
      <c r="H14" s="58"/>
      <c r="I14" s="58"/>
      <c r="J14" s="53"/>
      <c r="K14" s="53"/>
      <c r="L14" s="53"/>
      <c r="M14" s="53"/>
      <c r="N14" s="53"/>
      <c r="O14" s="39"/>
      <c r="P14" s="53"/>
      <c r="Q14" s="53"/>
      <c r="R14" s="39"/>
      <c r="S14" s="53"/>
      <c r="T14" s="53"/>
      <c r="U14" s="53"/>
      <c r="V14"/>
    </row>
    <row r="15" spans="1:36" ht="21.75" customHeight="1" thickBot="1" x14ac:dyDescent="0.3">
      <c r="A15" s="104" t="s">
        <v>131</v>
      </c>
      <c r="B15" s="105"/>
      <c r="C15" s="105"/>
      <c r="D15" s="106"/>
      <c r="E15" s="144"/>
      <c r="F15" s="145"/>
      <c r="G15" s="58"/>
      <c r="H15" s="58"/>
      <c r="I15" s="58"/>
      <c r="J15" s="53"/>
      <c r="K15" s="53"/>
      <c r="L15" s="53"/>
      <c r="M15" s="53"/>
      <c r="N15" s="53"/>
      <c r="O15" s="53"/>
      <c r="P15" s="39"/>
      <c r="Q15" s="53"/>
      <c r="R15" s="53"/>
      <c r="S15" s="39"/>
      <c r="T15" s="53"/>
      <c r="U15" s="39"/>
      <c r="V15" s="53"/>
      <c r="W15" s="53"/>
      <c r="X15" s="39"/>
      <c r="Y15" s="53"/>
      <c r="Z15" s="39"/>
      <c r="AA15" s="53"/>
      <c r="AB15" s="53"/>
      <c r="AC15" s="39"/>
      <c r="AD15" s="39"/>
      <c r="AE15" s="53"/>
      <c r="AF15" s="53"/>
      <c r="AG15" s="39"/>
      <c r="AH15" s="53"/>
      <c r="AI15" s="53"/>
      <c r="AJ15" s="53"/>
    </row>
    <row r="16" spans="1:36" ht="39" customHeight="1" x14ac:dyDescent="0.25">
      <c r="A16" s="137" t="s">
        <v>47</v>
      </c>
      <c r="B16" s="138"/>
      <c r="C16" s="138"/>
      <c r="D16" s="139"/>
      <c r="E16" s="102" t="s">
        <v>135</v>
      </c>
      <c r="F16" s="103"/>
      <c r="G16" s="58"/>
      <c r="H16" s="58"/>
      <c r="I16" s="58"/>
      <c r="J16" s="53"/>
      <c r="K16" s="53"/>
      <c r="L16" s="53"/>
      <c r="M16" s="53"/>
      <c r="N16" s="53"/>
      <c r="O16" s="53"/>
      <c r="P16" s="39"/>
      <c r="Q16" s="53"/>
      <c r="R16" s="53"/>
      <c r="S16" s="39"/>
      <c r="T16" s="53"/>
      <c r="U16" s="39"/>
      <c r="V16" s="53"/>
      <c r="W16" s="53"/>
      <c r="X16" s="39"/>
      <c r="Y16" s="53"/>
      <c r="Z16" s="39"/>
      <c r="AA16" s="53"/>
      <c r="AB16" s="53"/>
      <c r="AC16" s="39"/>
      <c r="AD16" s="39"/>
      <c r="AE16" s="53"/>
      <c r="AF16" s="53"/>
      <c r="AG16" s="39"/>
      <c r="AH16" s="53"/>
      <c r="AI16" s="53"/>
      <c r="AJ16" s="53"/>
    </row>
    <row r="17" spans="1:36" ht="48.75" customHeight="1" x14ac:dyDescent="0.25">
      <c r="A17" s="121" t="s">
        <v>106</v>
      </c>
      <c r="B17" s="121"/>
      <c r="C17" s="121"/>
      <c r="D17" s="73" t="s">
        <v>107</v>
      </c>
      <c r="E17" s="74" t="s">
        <v>109</v>
      </c>
      <c r="F17" s="74" t="s">
        <v>108</v>
      </c>
      <c r="G17" s="58"/>
      <c r="H17" s="58"/>
      <c r="I17" s="58"/>
      <c r="J17" s="53"/>
      <c r="K17" s="53"/>
      <c r="L17" s="53"/>
      <c r="M17" s="53"/>
      <c r="N17" s="53"/>
      <c r="O17" s="53"/>
      <c r="P17" s="39"/>
      <c r="Q17" s="53"/>
      <c r="R17" s="53"/>
      <c r="S17" s="39"/>
      <c r="T17" s="53"/>
      <c r="U17" s="39"/>
      <c r="V17" s="53"/>
      <c r="W17" s="53"/>
      <c r="X17" s="39"/>
      <c r="Y17" s="53"/>
      <c r="Z17" s="39"/>
      <c r="AA17" s="53"/>
      <c r="AB17" s="53"/>
      <c r="AC17" s="39"/>
      <c r="AD17" s="39"/>
      <c r="AE17" s="53"/>
      <c r="AF17" s="53"/>
      <c r="AG17" s="39"/>
      <c r="AH17" s="53"/>
      <c r="AI17" s="53"/>
      <c r="AJ17" s="53"/>
    </row>
    <row r="18" spans="1:36" ht="66" customHeight="1" x14ac:dyDescent="0.25">
      <c r="A18" s="220" t="s">
        <v>157</v>
      </c>
      <c r="B18" s="220"/>
      <c r="C18" s="220"/>
      <c r="D18" s="75" t="s">
        <v>110</v>
      </c>
      <c r="E18" s="75" t="s">
        <v>110</v>
      </c>
      <c r="F18" s="75" t="s">
        <v>110</v>
      </c>
      <c r="G18" s="58"/>
      <c r="H18" s="58"/>
      <c r="I18" s="58"/>
      <c r="J18" s="53"/>
      <c r="K18" s="53"/>
      <c r="L18" s="53"/>
      <c r="M18" s="53"/>
      <c r="N18" s="53"/>
      <c r="O18" s="53"/>
      <c r="P18" s="39"/>
      <c r="Q18" s="53"/>
      <c r="R18" s="53"/>
      <c r="S18" s="39"/>
      <c r="T18" s="53"/>
      <c r="U18" s="39"/>
      <c r="V18" s="53"/>
      <c r="W18" s="53"/>
      <c r="X18" s="39"/>
      <c r="Y18" s="53"/>
      <c r="Z18" s="39"/>
      <c r="AA18" s="53"/>
      <c r="AB18" s="53"/>
      <c r="AC18" s="39"/>
      <c r="AD18" s="39"/>
      <c r="AE18" s="53"/>
      <c r="AF18" s="53"/>
      <c r="AG18" s="39"/>
      <c r="AH18" s="53"/>
      <c r="AI18" s="53"/>
      <c r="AJ18" s="53"/>
    </row>
    <row r="19" spans="1:36" ht="66.75" customHeight="1" x14ac:dyDescent="0.25">
      <c r="A19" s="220"/>
      <c r="B19" s="220"/>
      <c r="C19" s="220"/>
      <c r="D19" s="75" t="s">
        <v>110</v>
      </c>
      <c r="E19" s="75" t="s">
        <v>110</v>
      </c>
      <c r="F19" s="75" t="s">
        <v>110</v>
      </c>
      <c r="G19" s="58"/>
      <c r="H19" s="58"/>
      <c r="I19" s="58"/>
      <c r="J19" s="53"/>
      <c r="K19" s="53"/>
      <c r="L19" s="53"/>
      <c r="M19" s="53"/>
      <c r="N19" s="53"/>
      <c r="O19" s="53"/>
      <c r="P19" s="39"/>
      <c r="Q19" s="53"/>
      <c r="R19" s="53"/>
      <c r="S19" s="39"/>
      <c r="T19" s="53"/>
      <c r="U19" s="39"/>
      <c r="V19" s="53"/>
      <c r="W19" s="53"/>
      <c r="X19" s="39"/>
      <c r="Y19" s="53"/>
      <c r="Z19" s="39"/>
      <c r="AA19" s="53"/>
      <c r="AB19" s="53"/>
      <c r="AC19" s="39"/>
      <c r="AD19" s="39"/>
      <c r="AE19" s="53"/>
      <c r="AF19" s="53"/>
      <c r="AG19" s="39"/>
      <c r="AH19" s="53"/>
      <c r="AI19" s="53"/>
      <c r="AJ19" s="53"/>
    </row>
    <row r="20" spans="1:36" ht="15.75" x14ac:dyDescent="0.25">
      <c r="A20" s="135" t="s">
        <v>48</v>
      </c>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row>
    <row r="21" spans="1:36" ht="15.75" x14ac:dyDescent="0.25">
      <c r="A21" s="136" t="s">
        <v>111</v>
      </c>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row>
    <row r="22" spans="1:36" x14ac:dyDescent="0.25">
      <c r="A22" s="169" t="s">
        <v>87</v>
      </c>
      <c r="B22" s="170"/>
      <c r="C22" s="170"/>
      <c r="D22" s="170"/>
      <c r="E22" s="170"/>
      <c r="F22" s="170"/>
      <c r="G22" s="170"/>
      <c r="H22" s="170"/>
      <c r="I22" s="170"/>
      <c r="J22" s="170"/>
      <c r="K22" s="170"/>
      <c r="L22" s="170"/>
      <c r="M22" s="170"/>
      <c r="N22" s="170"/>
      <c r="O22" s="170"/>
      <c r="P22" s="170"/>
      <c r="Q22" s="170"/>
      <c r="R22" s="170"/>
      <c r="S22" s="170"/>
      <c r="T22" s="170"/>
      <c r="U22" s="170"/>
      <c r="V22" s="171"/>
    </row>
    <row r="23" spans="1:36" s="34" customFormat="1" x14ac:dyDescent="0.25">
      <c r="A23" s="14"/>
      <c r="B23" s="15"/>
      <c r="C23" s="15"/>
      <c r="D23" s="15"/>
      <c r="E23" s="15"/>
      <c r="F23" s="15"/>
      <c r="G23" s="15"/>
      <c r="H23" s="15"/>
      <c r="I23" s="15"/>
      <c r="J23" s="15"/>
      <c r="K23" s="15"/>
      <c r="L23" s="54"/>
      <c r="M23" s="54"/>
      <c r="N23" s="54"/>
      <c r="O23" s="54"/>
      <c r="P23" s="54"/>
      <c r="Q23" s="54"/>
      <c r="R23" s="54"/>
      <c r="S23" s="54"/>
      <c r="T23" s="163" t="s">
        <v>45</v>
      </c>
      <c r="U23" s="163"/>
      <c r="V23" s="163"/>
    </row>
    <row r="24" spans="1:36" ht="15" customHeight="1" x14ac:dyDescent="0.25">
      <c r="A24" s="187" t="s">
        <v>17</v>
      </c>
      <c r="B24" s="188"/>
      <c r="C24" s="188"/>
      <c r="D24" s="188"/>
      <c r="E24" s="188"/>
      <c r="F24" s="188"/>
      <c r="G24" s="188"/>
      <c r="H24" s="188"/>
      <c r="I24" s="188"/>
      <c r="J24" s="188"/>
      <c r="K24" s="189"/>
      <c r="L24" s="113" t="s">
        <v>138</v>
      </c>
      <c r="M24" s="114"/>
      <c r="N24" s="114"/>
      <c r="O24" s="114"/>
      <c r="P24" s="115"/>
      <c r="Q24" s="113" t="s">
        <v>141</v>
      </c>
      <c r="R24" s="114"/>
      <c r="S24" s="115"/>
      <c r="T24" s="109" t="s">
        <v>40</v>
      </c>
      <c r="U24" s="111" t="s">
        <v>41</v>
      </c>
      <c r="V24" s="112"/>
    </row>
    <row r="25" spans="1:36" s="85" customFormat="1" ht="72" customHeight="1" x14ac:dyDescent="0.25">
      <c r="A25" s="81" t="s">
        <v>1</v>
      </c>
      <c r="B25" s="81" t="s">
        <v>2</v>
      </c>
      <c r="C25" s="82" t="s">
        <v>46</v>
      </c>
      <c r="D25" s="82" t="s">
        <v>113</v>
      </c>
      <c r="E25" s="81" t="s">
        <v>31</v>
      </c>
      <c r="F25" s="81" t="s">
        <v>30</v>
      </c>
      <c r="G25" s="81" t="s">
        <v>39</v>
      </c>
      <c r="H25" s="81" t="s">
        <v>32</v>
      </c>
      <c r="I25" s="81" t="s">
        <v>29</v>
      </c>
      <c r="J25" s="81" t="s">
        <v>4</v>
      </c>
      <c r="K25" s="81" t="s">
        <v>3</v>
      </c>
      <c r="L25" s="86" t="s">
        <v>26</v>
      </c>
      <c r="M25" s="86" t="s">
        <v>139</v>
      </c>
      <c r="N25" s="86" t="s">
        <v>140</v>
      </c>
      <c r="O25" s="83" t="s">
        <v>38</v>
      </c>
      <c r="P25" s="83" t="s">
        <v>25</v>
      </c>
      <c r="Q25" s="83" t="s">
        <v>26</v>
      </c>
      <c r="R25" s="83" t="s">
        <v>38</v>
      </c>
      <c r="S25" s="83" t="s">
        <v>25</v>
      </c>
      <c r="T25" s="110"/>
      <c r="U25" s="84" t="s">
        <v>42</v>
      </c>
      <c r="V25" s="84" t="s">
        <v>43</v>
      </c>
    </row>
    <row r="26" spans="1:36" ht="15" customHeight="1" x14ac:dyDescent="0.25">
      <c r="A26" s="197" t="s">
        <v>88</v>
      </c>
      <c r="B26" s="198"/>
      <c r="C26" s="198"/>
      <c r="D26" s="198"/>
      <c r="E26" s="198"/>
      <c r="F26" s="198"/>
      <c r="G26" s="198"/>
      <c r="H26" s="198"/>
      <c r="I26" s="198"/>
      <c r="J26" s="198"/>
      <c r="K26" s="198"/>
      <c r="L26" s="198"/>
      <c r="M26" s="198"/>
      <c r="N26" s="198"/>
      <c r="O26" s="198"/>
      <c r="P26" s="198"/>
      <c r="Q26" s="198"/>
      <c r="R26" s="198"/>
      <c r="S26" s="199"/>
      <c r="T26" s="2"/>
      <c r="U26" s="2"/>
      <c r="V26" s="2"/>
    </row>
    <row r="27" spans="1:36" ht="30" x14ac:dyDescent="0.25">
      <c r="A27" s="1">
        <v>80111</v>
      </c>
      <c r="B27" s="8" t="s">
        <v>74</v>
      </c>
      <c r="C27" s="3"/>
      <c r="D27" s="179" t="s">
        <v>126</v>
      </c>
      <c r="E27" s="3"/>
      <c r="F27" s="3"/>
      <c r="G27" s="3"/>
      <c r="H27" s="3"/>
      <c r="I27" s="3"/>
      <c r="J27" s="1">
        <v>4</v>
      </c>
      <c r="K27" s="2" t="s">
        <v>5</v>
      </c>
      <c r="L27" s="6">
        <v>0</v>
      </c>
      <c r="M27" s="6">
        <v>0</v>
      </c>
      <c r="N27" s="6">
        <f>SUM(L27:M27)</f>
        <v>0</v>
      </c>
      <c r="O27" s="11">
        <f>(J27*N27)</f>
        <v>0</v>
      </c>
      <c r="P27" s="11">
        <f>(O27)*3</f>
        <v>0</v>
      </c>
      <c r="Q27" s="6">
        <v>0</v>
      </c>
      <c r="R27" s="11">
        <f>(J27*Q27)</f>
        <v>0</v>
      </c>
      <c r="S27" s="11">
        <f>(R27)*3</f>
        <v>0</v>
      </c>
      <c r="T27" s="2"/>
      <c r="U27" s="2"/>
      <c r="V27" s="2"/>
    </row>
    <row r="28" spans="1:36" x14ac:dyDescent="0.25">
      <c r="A28" s="1">
        <v>130802</v>
      </c>
      <c r="B28" s="8" t="s">
        <v>89</v>
      </c>
      <c r="C28" s="3"/>
      <c r="D28" s="180"/>
      <c r="E28" s="3"/>
      <c r="F28" s="3"/>
      <c r="G28" s="3"/>
      <c r="H28" s="3"/>
      <c r="I28" s="3"/>
      <c r="J28" s="1">
        <v>1</v>
      </c>
      <c r="K28" s="2" t="s">
        <v>5</v>
      </c>
      <c r="L28" s="6">
        <v>0</v>
      </c>
      <c r="M28" s="6">
        <v>0</v>
      </c>
      <c r="N28" s="6">
        <f t="shared" ref="N28:N42" si="0">SUM(L28:M28)</f>
        <v>0</v>
      </c>
      <c r="O28" s="11">
        <f t="shared" ref="O28:O42" si="1">(J28*N28)</f>
        <v>0</v>
      </c>
      <c r="P28" s="11">
        <f t="shared" ref="P28:P42" si="2">(O28)*3</f>
        <v>0</v>
      </c>
      <c r="Q28" s="6">
        <v>0</v>
      </c>
      <c r="R28" s="11">
        <f t="shared" ref="R28:R42" si="3">(J28*Q28)</f>
        <v>0</v>
      </c>
      <c r="S28" s="11">
        <f t="shared" ref="S28:S42" si="4">(R28)*3</f>
        <v>0</v>
      </c>
      <c r="T28" s="2"/>
      <c r="U28" s="2"/>
      <c r="V28" s="2"/>
    </row>
    <row r="29" spans="1:36" ht="30" x14ac:dyDescent="0.25">
      <c r="A29" s="1">
        <v>150110</v>
      </c>
      <c r="B29" s="8" t="s">
        <v>63</v>
      </c>
      <c r="C29" s="3"/>
      <c r="D29" s="180"/>
      <c r="E29" s="3"/>
      <c r="F29" s="3"/>
      <c r="G29" s="3"/>
      <c r="H29" s="3"/>
      <c r="I29" s="3"/>
      <c r="J29" s="1">
        <v>15</v>
      </c>
      <c r="K29" s="2" t="s">
        <v>5</v>
      </c>
      <c r="L29" s="6">
        <v>0</v>
      </c>
      <c r="M29" s="6">
        <v>0</v>
      </c>
      <c r="N29" s="6">
        <f t="shared" si="0"/>
        <v>0</v>
      </c>
      <c r="O29" s="11">
        <f t="shared" si="1"/>
        <v>0</v>
      </c>
      <c r="P29" s="11">
        <f t="shared" si="2"/>
        <v>0</v>
      </c>
      <c r="Q29" s="6">
        <v>0</v>
      </c>
      <c r="R29" s="11">
        <f t="shared" si="3"/>
        <v>0</v>
      </c>
      <c r="S29" s="11">
        <f t="shared" si="4"/>
        <v>0</v>
      </c>
      <c r="T29" s="2"/>
      <c r="U29" s="2"/>
      <c r="V29" s="2"/>
    </row>
    <row r="30" spans="1:36" ht="45" x14ac:dyDescent="0.25">
      <c r="A30" s="1">
        <v>150202</v>
      </c>
      <c r="B30" s="8" t="s">
        <v>90</v>
      </c>
      <c r="C30" s="3"/>
      <c r="D30" s="180"/>
      <c r="E30" s="3"/>
      <c r="F30" s="3"/>
      <c r="G30" s="3"/>
      <c r="H30" s="3"/>
      <c r="I30" s="3"/>
      <c r="J30" s="9">
        <v>14</v>
      </c>
      <c r="K30" s="2" t="s">
        <v>5</v>
      </c>
      <c r="L30" s="6">
        <v>0</v>
      </c>
      <c r="M30" s="6">
        <v>0</v>
      </c>
      <c r="N30" s="6">
        <f t="shared" si="0"/>
        <v>0</v>
      </c>
      <c r="O30" s="11">
        <f t="shared" si="1"/>
        <v>0</v>
      </c>
      <c r="P30" s="11">
        <f t="shared" si="2"/>
        <v>0</v>
      </c>
      <c r="Q30" s="6">
        <v>0</v>
      </c>
      <c r="R30" s="11">
        <f t="shared" si="3"/>
        <v>0</v>
      </c>
      <c r="S30" s="11">
        <f t="shared" si="4"/>
        <v>0</v>
      </c>
      <c r="T30" s="2"/>
      <c r="U30" s="2"/>
      <c r="V30" s="2"/>
    </row>
    <row r="31" spans="1:36" x14ac:dyDescent="0.25">
      <c r="A31" s="1">
        <v>160107</v>
      </c>
      <c r="B31" s="8" t="s">
        <v>64</v>
      </c>
      <c r="C31" s="3"/>
      <c r="D31" s="180"/>
      <c r="E31" s="3"/>
      <c r="F31" s="3"/>
      <c r="G31" s="3"/>
      <c r="H31" s="3"/>
      <c r="I31" s="3"/>
      <c r="J31" s="9">
        <v>4</v>
      </c>
      <c r="K31" s="2" t="s">
        <v>5</v>
      </c>
      <c r="L31" s="6">
        <v>0</v>
      </c>
      <c r="M31" s="6">
        <v>0</v>
      </c>
      <c r="N31" s="6">
        <f t="shared" si="0"/>
        <v>0</v>
      </c>
      <c r="O31" s="11">
        <f t="shared" si="1"/>
        <v>0</v>
      </c>
      <c r="P31" s="11">
        <f t="shared" si="2"/>
        <v>0</v>
      </c>
      <c r="Q31" s="6">
        <v>0</v>
      </c>
      <c r="R31" s="11">
        <f t="shared" si="3"/>
        <v>0</v>
      </c>
      <c r="S31" s="11">
        <f t="shared" si="4"/>
        <v>0</v>
      </c>
      <c r="T31" s="2"/>
      <c r="U31" s="2"/>
      <c r="V31" s="2"/>
    </row>
    <row r="32" spans="1:36" x14ac:dyDescent="0.25">
      <c r="A32" s="1">
        <v>160114</v>
      </c>
      <c r="B32" s="8" t="s">
        <v>66</v>
      </c>
      <c r="C32" s="3"/>
      <c r="D32" s="180"/>
      <c r="E32" s="3"/>
      <c r="F32" s="3"/>
      <c r="G32" s="3"/>
      <c r="H32" s="3"/>
      <c r="I32" s="3"/>
      <c r="J32" s="9">
        <v>2</v>
      </c>
      <c r="K32" s="2" t="s">
        <v>5</v>
      </c>
      <c r="L32" s="6">
        <v>0</v>
      </c>
      <c r="M32" s="6">
        <v>0</v>
      </c>
      <c r="N32" s="6">
        <f t="shared" si="0"/>
        <v>0</v>
      </c>
      <c r="O32" s="11">
        <f t="shared" si="1"/>
        <v>0</v>
      </c>
      <c r="P32" s="11">
        <f t="shared" si="2"/>
        <v>0</v>
      </c>
      <c r="Q32" s="6">
        <v>0</v>
      </c>
      <c r="R32" s="11">
        <f t="shared" si="3"/>
        <v>0</v>
      </c>
      <c r="S32" s="11">
        <f t="shared" si="4"/>
        <v>0</v>
      </c>
      <c r="T32" s="2"/>
      <c r="U32" s="2"/>
      <c r="V32" s="2"/>
    </row>
    <row r="33" spans="1:22" ht="45" x14ac:dyDescent="0.25">
      <c r="A33" s="1">
        <v>160213</v>
      </c>
      <c r="B33" s="8" t="s">
        <v>76</v>
      </c>
      <c r="C33" s="3"/>
      <c r="D33" s="180"/>
      <c r="E33" s="3"/>
      <c r="F33" s="3"/>
      <c r="G33" s="3"/>
      <c r="H33" s="3"/>
      <c r="I33" s="3"/>
      <c r="J33" s="9">
        <v>20</v>
      </c>
      <c r="K33" s="2" t="s">
        <v>5</v>
      </c>
      <c r="L33" s="6">
        <v>0</v>
      </c>
      <c r="M33" s="6">
        <v>0</v>
      </c>
      <c r="N33" s="6">
        <f t="shared" si="0"/>
        <v>0</v>
      </c>
      <c r="O33" s="11">
        <f t="shared" si="1"/>
        <v>0</v>
      </c>
      <c r="P33" s="11">
        <f t="shared" si="2"/>
        <v>0</v>
      </c>
      <c r="Q33" s="6">
        <v>0</v>
      </c>
      <c r="R33" s="11">
        <f t="shared" si="3"/>
        <v>0</v>
      </c>
      <c r="S33" s="11">
        <f t="shared" si="4"/>
        <v>0</v>
      </c>
      <c r="T33" s="2"/>
      <c r="U33" s="2"/>
      <c r="V33" s="2"/>
    </row>
    <row r="34" spans="1:22" x14ac:dyDescent="0.25">
      <c r="A34" s="55">
        <v>160215</v>
      </c>
      <c r="B34" s="92" t="s">
        <v>72</v>
      </c>
      <c r="C34" s="3"/>
      <c r="D34" s="180"/>
      <c r="E34" s="3"/>
      <c r="F34" s="3"/>
      <c r="G34" s="3"/>
      <c r="H34" s="3"/>
      <c r="I34" s="3"/>
      <c r="J34" s="4">
        <v>1</v>
      </c>
      <c r="K34" s="2" t="s">
        <v>5</v>
      </c>
      <c r="L34" s="6">
        <v>0</v>
      </c>
      <c r="M34" s="6">
        <v>0</v>
      </c>
      <c r="N34" s="6">
        <f t="shared" si="0"/>
        <v>0</v>
      </c>
      <c r="O34" s="11">
        <f t="shared" si="1"/>
        <v>0</v>
      </c>
      <c r="P34" s="11">
        <f t="shared" si="2"/>
        <v>0</v>
      </c>
      <c r="Q34" s="6">
        <v>0</v>
      </c>
      <c r="R34" s="11">
        <f t="shared" si="3"/>
        <v>0</v>
      </c>
      <c r="S34" s="11">
        <f t="shared" si="4"/>
        <v>0</v>
      </c>
      <c r="T34" s="2"/>
      <c r="U34" s="2"/>
      <c r="V34" s="2"/>
    </row>
    <row r="35" spans="1:22" x14ac:dyDescent="0.25">
      <c r="A35" s="1">
        <v>160708</v>
      </c>
      <c r="B35" s="8" t="s">
        <v>81</v>
      </c>
      <c r="C35" s="3"/>
      <c r="D35" s="180"/>
      <c r="E35" s="3"/>
      <c r="F35" s="3"/>
      <c r="G35" s="3"/>
      <c r="H35" s="3"/>
      <c r="I35" s="3"/>
      <c r="J35" s="9">
        <v>1</v>
      </c>
      <c r="K35" s="2" t="s">
        <v>5</v>
      </c>
      <c r="L35" s="6">
        <v>0</v>
      </c>
      <c r="M35" s="6">
        <v>0</v>
      </c>
      <c r="N35" s="6">
        <f t="shared" si="0"/>
        <v>0</v>
      </c>
      <c r="O35" s="11">
        <f t="shared" si="1"/>
        <v>0</v>
      </c>
      <c r="P35" s="11">
        <f t="shared" si="2"/>
        <v>0</v>
      </c>
      <c r="Q35" s="6">
        <v>0</v>
      </c>
      <c r="R35" s="11">
        <f t="shared" si="3"/>
        <v>0</v>
      </c>
      <c r="S35" s="11">
        <f t="shared" si="4"/>
        <v>0</v>
      </c>
      <c r="T35" s="2"/>
      <c r="U35" s="2"/>
      <c r="V35" s="2"/>
    </row>
    <row r="36" spans="1:22" x14ac:dyDescent="0.25">
      <c r="A36" s="1">
        <v>170605</v>
      </c>
      <c r="B36" s="8" t="s">
        <v>59</v>
      </c>
      <c r="C36" s="3"/>
      <c r="D36" s="180"/>
      <c r="E36" s="3"/>
      <c r="F36" s="3"/>
      <c r="G36" s="3"/>
      <c r="H36" s="3"/>
      <c r="I36" s="3"/>
      <c r="J36" s="9">
        <v>3</v>
      </c>
      <c r="K36" s="2" t="s">
        <v>5</v>
      </c>
      <c r="L36" s="6">
        <v>0</v>
      </c>
      <c r="M36" s="6">
        <v>0</v>
      </c>
      <c r="N36" s="6">
        <f t="shared" si="0"/>
        <v>0</v>
      </c>
      <c r="O36" s="11">
        <f t="shared" si="1"/>
        <v>0</v>
      </c>
      <c r="P36" s="11">
        <f t="shared" si="2"/>
        <v>0</v>
      </c>
      <c r="Q36" s="6">
        <v>0</v>
      </c>
      <c r="R36" s="11">
        <f t="shared" si="3"/>
        <v>0</v>
      </c>
      <c r="S36" s="11">
        <f t="shared" si="4"/>
        <v>0</v>
      </c>
      <c r="T36" s="2"/>
      <c r="U36" s="2"/>
      <c r="V36" s="2"/>
    </row>
    <row r="37" spans="1:22" ht="45" customHeight="1" x14ac:dyDescent="0.25">
      <c r="A37" s="1">
        <v>200121</v>
      </c>
      <c r="B37" s="8" t="s">
        <v>69</v>
      </c>
      <c r="C37" s="3"/>
      <c r="D37" s="180"/>
      <c r="E37" s="3"/>
      <c r="F37" s="3"/>
      <c r="G37" s="3"/>
      <c r="H37" s="3"/>
      <c r="I37" s="3"/>
      <c r="J37" s="9">
        <v>1</v>
      </c>
      <c r="K37" s="2" t="s">
        <v>5</v>
      </c>
      <c r="L37" s="6">
        <v>0</v>
      </c>
      <c r="M37" s="6">
        <v>0</v>
      </c>
      <c r="N37" s="6">
        <f t="shared" si="0"/>
        <v>0</v>
      </c>
      <c r="O37" s="11">
        <f t="shared" si="1"/>
        <v>0</v>
      </c>
      <c r="P37" s="11">
        <f t="shared" si="2"/>
        <v>0</v>
      </c>
      <c r="Q37" s="6">
        <v>0</v>
      </c>
      <c r="R37" s="11">
        <f t="shared" si="3"/>
        <v>0</v>
      </c>
      <c r="S37" s="11">
        <f t="shared" si="4"/>
        <v>0</v>
      </c>
      <c r="T37" s="2"/>
      <c r="U37" s="2"/>
      <c r="V37" s="2"/>
    </row>
    <row r="38" spans="1:22" ht="45" x14ac:dyDescent="0.25">
      <c r="A38" s="1">
        <v>200133</v>
      </c>
      <c r="B38" s="8" t="s">
        <v>91</v>
      </c>
      <c r="C38" s="3"/>
      <c r="D38" s="180"/>
      <c r="E38" s="3"/>
      <c r="F38" s="3"/>
      <c r="G38" s="3"/>
      <c r="H38" s="3"/>
      <c r="I38" s="3"/>
      <c r="J38" s="9">
        <v>1</v>
      </c>
      <c r="K38" s="2" t="s">
        <v>5</v>
      </c>
      <c r="L38" s="6">
        <v>0</v>
      </c>
      <c r="M38" s="6">
        <v>0</v>
      </c>
      <c r="N38" s="6">
        <f t="shared" si="0"/>
        <v>0</v>
      </c>
      <c r="O38" s="11">
        <f t="shared" si="1"/>
        <v>0</v>
      </c>
      <c r="P38" s="11">
        <f t="shared" si="2"/>
        <v>0</v>
      </c>
      <c r="Q38" s="6">
        <v>0</v>
      </c>
      <c r="R38" s="11">
        <f t="shared" si="3"/>
        <v>0</v>
      </c>
      <c r="S38" s="11">
        <f t="shared" si="4"/>
        <v>0</v>
      </c>
      <c r="T38" s="2"/>
      <c r="U38" s="2"/>
      <c r="V38" s="2"/>
    </row>
    <row r="39" spans="1:22" ht="45" x14ac:dyDescent="0.25">
      <c r="A39" s="1">
        <v>200135</v>
      </c>
      <c r="B39" s="8" t="s">
        <v>65</v>
      </c>
      <c r="C39" s="3"/>
      <c r="D39" s="180"/>
      <c r="E39" s="3"/>
      <c r="F39" s="3"/>
      <c r="G39" s="3"/>
      <c r="H39" s="3"/>
      <c r="I39" s="3"/>
      <c r="J39" s="9">
        <v>1</v>
      </c>
      <c r="K39" s="2" t="s">
        <v>5</v>
      </c>
      <c r="L39" s="6">
        <v>0</v>
      </c>
      <c r="M39" s="6">
        <v>0</v>
      </c>
      <c r="N39" s="6">
        <f t="shared" si="0"/>
        <v>0</v>
      </c>
      <c r="O39" s="11">
        <f t="shared" si="1"/>
        <v>0</v>
      </c>
      <c r="P39" s="11">
        <f t="shared" si="2"/>
        <v>0</v>
      </c>
      <c r="Q39" s="6">
        <v>0</v>
      </c>
      <c r="R39" s="11">
        <f t="shared" si="3"/>
        <v>0</v>
      </c>
      <c r="S39" s="11">
        <f t="shared" si="4"/>
        <v>0</v>
      </c>
      <c r="T39" s="2"/>
      <c r="U39" s="2"/>
      <c r="V39" s="2"/>
    </row>
    <row r="40" spans="1:22" ht="30" x14ac:dyDescent="0.25">
      <c r="A40" s="1">
        <v>130205</v>
      </c>
      <c r="B40" s="8" t="s">
        <v>68</v>
      </c>
      <c r="C40" s="3"/>
      <c r="D40" s="180"/>
      <c r="E40" s="3"/>
      <c r="F40" s="3"/>
      <c r="G40" s="3"/>
      <c r="H40" s="3"/>
      <c r="I40" s="3"/>
      <c r="J40" s="1">
        <v>1</v>
      </c>
      <c r="K40" s="2" t="s">
        <v>5</v>
      </c>
      <c r="L40" s="6">
        <v>0</v>
      </c>
      <c r="M40" s="6">
        <v>0</v>
      </c>
      <c r="N40" s="6">
        <f t="shared" si="0"/>
        <v>0</v>
      </c>
      <c r="O40" s="11">
        <f t="shared" si="1"/>
        <v>0</v>
      </c>
      <c r="P40" s="11">
        <f t="shared" si="2"/>
        <v>0</v>
      </c>
      <c r="Q40" s="6">
        <v>0</v>
      </c>
      <c r="R40" s="11">
        <f t="shared" si="3"/>
        <v>0</v>
      </c>
      <c r="S40" s="11">
        <f t="shared" si="4"/>
        <v>0</v>
      </c>
      <c r="T40" s="2"/>
      <c r="U40" s="2"/>
      <c r="V40" s="2"/>
    </row>
    <row r="41" spans="1:22" x14ac:dyDescent="0.25">
      <c r="A41" s="1">
        <v>130208</v>
      </c>
      <c r="B41" s="8" t="s">
        <v>92</v>
      </c>
      <c r="C41" s="3"/>
      <c r="D41" s="180"/>
      <c r="E41" s="3"/>
      <c r="F41" s="3"/>
      <c r="G41" s="3"/>
      <c r="H41" s="3"/>
      <c r="I41" s="3"/>
      <c r="J41" s="1">
        <v>10</v>
      </c>
      <c r="K41" s="2" t="s">
        <v>5</v>
      </c>
      <c r="L41" s="6">
        <v>0</v>
      </c>
      <c r="M41" s="6">
        <v>0</v>
      </c>
      <c r="N41" s="6">
        <f t="shared" si="0"/>
        <v>0</v>
      </c>
      <c r="O41" s="11">
        <f t="shared" si="1"/>
        <v>0</v>
      </c>
      <c r="P41" s="11">
        <f t="shared" si="2"/>
        <v>0</v>
      </c>
      <c r="Q41" s="6">
        <v>0</v>
      </c>
      <c r="R41" s="11">
        <f t="shared" si="3"/>
        <v>0</v>
      </c>
      <c r="S41" s="11">
        <f t="shared" si="4"/>
        <v>0</v>
      </c>
      <c r="T41" s="2"/>
      <c r="U41" s="2"/>
      <c r="V41" s="2"/>
    </row>
    <row r="42" spans="1:22" x14ac:dyDescent="0.25">
      <c r="A42" s="1">
        <v>130310</v>
      </c>
      <c r="B42" s="8" t="s">
        <v>93</v>
      </c>
      <c r="C42" s="3"/>
      <c r="D42" s="181"/>
      <c r="E42" s="3"/>
      <c r="F42" s="3"/>
      <c r="G42" s="3"/>
      <c r="H42" s="3"/>
      <c r="I42" s="3"/>
      <c r="J42" s="1">
        <v>1</v>
      </c>
      <c r="K42" s="2" t="s">
        <v>5</v>
      </c>
      <c r="L42" s="6">
        <v>0</v>
      </c>
      <c r="M42" s="6">
        <v>0</v>
      </c>
      <c r="N42" s="6">
        <f t="shared" si="0"/>
        <v>0</v>
      </c>
      <c r="O42" s="11">
        <f t="shared" si="1"/>
        <v>0</v>
      </c>
      <c r="P42" s="11">
        <f t="shared" si="2"/>
        <v>0</v>
      </c>
      <c r="Q42" s="6">
        <v>0</v>
      </c>
      <c r="R42" s="11">
        <f t="shared" si="3"/>
        <v>0</v>
      </c>
      <c r="S42" s="11">
        <f t="shared" si="4"/>
        <v>0</v>
      </c>
      <c r="T42" s="2"/>
      <c r="U42" s="2"/>
      <c r="V42" s="2"/>
    </row>
    <row r="43" spans="1:22" x14ac:dyDescent="0.25">
      <c r="A43" s="94" t="s">
        <v>34</v>
      </c>
      <c r="B43" s="95"/>
      <c r="C43" s="95"/>
      <c r="D43" s="95"/>
      <c r="E43" s="95"/>
      <c r="F43" s="95"/>
      <c r="G43" s="95"/>
      <c r="H43" s="95"/>
      <c r="I43" s="95"/>
      <c r="J43" s="95"/>
      <c r="K43" s="95"/>
      <c r="L43" s="95"/>
      <c r="M43" s="95"/>
      <c r="N43" s="95"/>
      <c r="O43" s="12">
        <f>SUM(O27:O42)</f>
        <v>0</v>
      </c>
      <c r="P43" s="12">
        <f>SUM(P27:P42)</f>
        <v>0</v>
      </c>
      <c r="Q43" s="12"/>
      <c r="R43" s="12">
        <f>SUM(R27:R42)</f>
        <v>0</v>
      </c>
      <c r="S43" s="12">
        <f>SUM(S27:S42)</f>
        <v>0</v>
      </c>
      <c r="T43" s="194"/>
      <c r="U43" s="195"/>
      <c r="V43" s="196"/>
    </row>
    <row r="47" spans="1:22" ht="15" customHeight="1" x14ac:dyDescent="0.25">
      <c r="A47" s="159" t="s">
        <v>97</v>
      </c>
      <c r="B47" s="159"/>
      <c r="C47" s="159"/>
      <c r="D47" s="159"/>
      <c r="E47" s="159"/>
      <c r="F47" s="159"/>
    </row>
    <row r="48" spans="1:22" x14ac:dyDescent="0.25">
      <c r="A48" s="164" t="s">
        <v>60</v>
      </c>
      <c r="B48" s="165"/>
      <c r="C48" s="21" t="s">
        <v>55</v>
      </c>
      <c r="D48" s="19" t="s">
        <v>57</v>
      </c>
      <c r="E48" s="17" t="s">
        <v>3</v>
      </c>
      <c r="F48" s="17" t="s">
        <v>56</v>
      </c>
    </row>
    <row r="49" spans="1:6" x14ac:dyDescent="0.25">
      <c r="A49" s="30"/>
      <c r="B49" s="29"/>
      <c r="C49" s="21"/>
      <c r="D49" s="19"/>
      <c r="E49" s="17"/>
      <c r="F49" s="17"/>
    </row>
    <row r="50" spans="1:6" x14ac:dyDescent="0.25">
      <c r="A50" s="36">
        <v>150202</v>
      </c>
      <c r="B50" s="37" t="s">
        <v>61</v>
      </c>
      <c r="C50" s="179" t="s">
        <v>52</v>
      </c>
      <c r="D50" s="2">
        <v>240</v>
      </c>
      <c r="E50" s="2" t="s">
        <v>62</v>
      </c>
      <c r="F50" s="2">
        <v>5</v>
      </c>
    </row>
    <row r="51" spans="1:6" x14ac:dyDescent="0.25">
      <c r="A51" s="36">
        <v>150202</v>
      </c>
      <c r="B51" s="37" t="s">
        <v>61</v>
      </c>
      <c r="C51" s="180"/>
      <c r="D51" s="2">
        <v>1100</v>
      </c>
      <c r="E51" s="2" t="s">
        <v>62</v>
      </c>
      <c r="F51" s="2">
        <v>1</v>
      </c>
    </row>
    <row r="52" spans="1:6" ht="30" x14ac:dyDescent="0.25">
      <c r="A52" s="36">
        <v>150110</v>
      </c>
      <c r="B52" s="37" t="s">
        <v>63</v>
      </c>
      <c r="C52" s="180"/>
      <c r="D52" s="2">
        <v>240</v>
      </c>
      <c r="E52" s="2" t="s">
        <v>62</v>
      </c>
      <c r="F52" s="2">
        <v>4</v>
      </c>
    </row>
    <row r="53" spans="1:6" ht="30" x14ac:dyDescent="0.25">
      <c r="A53" s="36">
        <v>150110</v>
      </c>
      <c r="B53" s="37" t="s">
        <v>63</v>
      </c>
      <c r="C53" s="180"/>
      <c r="D53" s="2">
        <v>1100</v>
      </c>
      <c r="E53" s="2" t="s">
        <v>62</v>
      </c>
      <c r="F53" s="2">
        <v>1</v>
      </c>
    </row>
    <row r="54" spans="1:6" x14ac:dyDescent="0.25">
      <c r="A54" s="36">
        <v>160107</v>
      </c>
      <c r="B54" s="37" t="s">
        <v>64</v>
      </c>
      <c r="C54" s="180"/>
      <c r="D54" s="2">
        <v>240</v>
      </c>
      <c r="E54" s="2" t="s">
        <v>62</v>
      </c>
      <c r="F54" s="2">
        <v>2</v>
      </c>
    </row>
    <row r="55" spans="1:6" ht="45" x14ac:dyDescent="0.25">
      <c r="A55" s="36">
        <v>200135</v>
      </c>
      <c r="B55" s="37" t="s">
        <v>65</v>
      </c>
      <c r="C55" s="180"/>
      <c r="D55" s="2">
        <v>240</v>
      </c>
      <c r="E55" s="2" t="s">
        <v>62</v>
      </c>
      <c r="F55" s="2">
        <v>1</v>
      </c>
    </row>
    <row r="56" spans="1:6" x14ac:dyDescent="0.25">
      <c r="A56" s="36">
        <v>160114</v>
      </c>
      <c r="B56" s="37" t="s">
        <v>66</v>
      </c>
      <c r="C56" s="180"/>
      <c r="D56" s="2">
        <v>1.5</v>
      </c>
      <c r="E56" s="2" t="s">
        <v>67</v>
      </c>
      <c r="F56" s="2">
        <v>1</v>
      </c>
    </row>
    <row r="57" spans="1:6" ht="30" x14ac:dyDescent="0.25">
      <c r="A57" s="36">
        <v>130205</v>
      </c>
      <c r="B57" s="37" t="s">
        <v>68</v>
      </c>
      <c r="C57" s="180"/>
      <c r="D57" s="2">
        <v>1</v>
      </c>
      <c r="E57" s="2" t="s">
        <v>67</v>
      </c>
      <c r="F57" s="2">
        <v>1</v>
      </c>
    </row>
    <row r="58" spans="1:6" ht="30" x14ac:dyDescent="0.25">
      <c r="A58" s="36">
        <v>130205</v>
      </c>
      <c r="B58" s="37" t="s">
        <v>68</v>
      </c>
      <c r="C58" s="180"/>
      <c r="D58" s="1">
        <v>1</v>
      </c>
      <c r="E58" s="2" t="s">
        <v>67</v>
      </c>
      <c r="F58" s="1">
        <v>1</v>
      </c>
    </row>
    <row r="59" spans="1:6" ht="30" x14ac:dyDescent="0.25">
      <c r="A59" s="36">
        <v>200121</v>
      </c>
      <c r="B59" s="37" t="s">
        <v>69</v>
      </c>
      <c r="C59" s="181"/>
      <c r="D59" s="2" t="s">
        <v>70</v>
      </c>
      <c r="E59" s="2" t="s">
        <v>71</v>
      </c>
      <c r="F59" s="2">
        <v>1</v>
      </c>
    </row>
    <row r="60" spans="1:6" ht="30" x14ac:dyDescent="0.25">
      <c r="A60" s="36">
        <v>150110</v>
      </c>
      <c r="B60" s="37" t="s">
        <v>63</v>
      </c>
      <c r="C60" s="202" t="s">
        <v>75</v>
      </c>
      <c r="D60" s="1">
        <v>1100</v>
      </c>
      <c r="E60" s="1" t="s">
        <v>62</v>
      </c>
      <c r="F60" s="1">
        <v>5</v>
      </c>
    </row>
    <row r="61" spans="1:6" x14ac:dyDescent="0.25">
      <c r="A61" s="36">
        <v>150202</v>
      </c>
      <c r="B61" s="37" t="s">
        <v>61</v>
      </c>
      <c r="C61" s="203"/>
      <c r="D61" s="1">
        <v>240</v>
      </c>
      <c r="E61" s="1" t="s">
        <v>62</v>
      </c>
      <c r="F61" s="1">
        <v>10</v>
      </c>
    </row>
    <row r="62" spans="1:6" x14ac:dyDescent="0.25">
      <c r="A62" s="36">
        <v>160107</v>
      </c>
      <c r="B62" s="37" t="s">
        <v>64</v>
      </c>
      <c r="C62" s="203"/>
      <c r="D62" s="1">
        <v>240</v>
      </c>
      <c r="E62" s="1" t="s">
        <v>62</v>
      </c>
      <c r="F62" s="1">
        <v>2</v>
      </c>
    </row>
    <row r="63" spans="1:6" ht="30" x14ac:dyDescent="0.25">
      <c r="A63" s="36">
        <v>130205</v>
      </c>
      <c r="B63" s="37" t="s">
        <v>68</v>
      </c>
      <c r="C63" s="203"/>
      <c r="D63" s="1">
        <v>1</v>
      </c>
      <c r="E63" s="2" t="s">
        <v>67</v>
      </c>
      <c r="F63" s="1">
        <v>1</v>
      </c>
    </row>
    <row r="64" spans="1:6" x14ac:dyDescent="0.25">
      <c r="A64" s="36">
        <v>160114</v>
      </c>
      <c r="B64" s="37" t="s">
        <v>66</v>
      </c>
      <c r="C64" s="203"/>
      <c r="D64" s="1">
        <v>1</v>
      </c>
      <c r="E64" s="2" t="s">
        <v>67</v>
      </c>
      <c r="F64" s="1">
        <v>1</v>
      </c>
    </row>
    <row r="65" spans="1:6" x14ac:dyDescent="0.25">
      <c r="A65" s="36">
        <v>160215</v>
      </c>
      <c r="B65" s="37" t="s">
        <v>72</v>
      </c>
      <c r="C65" s="203"/>
      <c r="D65" s="1">
        <v>240</v>
      </c>
      <c r="E65" s="1" t="s">
        <v>62</v>
      </c>
      <c r="F65" s="1">
        <v>1</v>
      </c>
    </row>
    <row r="66" spans="1:6" ht="30" x14ac:dyDescent="0.25">
      <c r="A66" s="36">
        <v>200121</v>
      </c>
      <c r="B66" s="37" t="s">
        <v>69</v>
      </c>
      <c r="C66" s="203"/>
      <c r="D66" s="1" t="s">
        <v>73</v>
      </c>
      <c r="E66" s="2" t="s">
        <v>71</v>
      </c>
      <c r="F66" s="1">
        <v>2</v>
      </c>
    </row>
    <row r="67" spans="1:6" ht="30" x14ac:dyDescent="0.25">
      <c r="A67" s="36">
        <v>80111</v>
      </c>
      <c r="B67" s="37" t="s">
        <v>74</v>
      </c>
      <c r="C67" s="204"/>
      <c r="D67" s="1">
        <v>240</v>
      </c>
      <c r="E67" s="1" t="s">
        <v>62</v>
      </c>
      <c r="F67" s="1">
        <v>1</v>
      </c>
    </row>
    <row r="68" spans="1:6" ht="45" x14ac:dyDescent="0.25">
      <c r="A68" s="36">
        <v>160213</v>
      </c>
      <c r="B68" s="37" t="s">
        <v>76</v>
      </c>
      <c r="C68" s="179" t="s">
        <v>78</v>
      </c>
      <c r="D68" s="2">
        <v>240</v>
      </c>
      <c r="E68" s="2" t="s">
        <v>62</v>
      </c>
      <c r="F68" s="2">
        <v>1</v>
      </c>
    </row>
    <row r="69" spans="1:6" ht="30" x14ac:dyDescent="0.25">
      <c r="A69" s="36">
        <v>150110</v>
      </c>
      <c r="B69" s="37" t="s">
        <v>63</v>
      </c>
      <c r="C69" s="180"/>
      <c r="D69" s="2">
        <v>240</v>
      </c>
      <c r="E69" s="2" t="s">
        <v>62</v>
      </c>
      <c r="F69" s="2">
        <v>2</v>
      </c>
    </row>
    <row r="70" spans="1:6" ht="30" x14ac:dyDescent="0.25">
      <c r="A70" s="36">
        <v>200121</v>
      </c>
      <c r="B70" s="37" t="s">
        <v>69</v>
      </c>
      <c r="C70" s="180"/>
      <c r="D70" s="2" t="s">
        <v>73</v>
      </c>
      <c r="E70" s="2" t="s">
        <v>71</v>
      </c>
      <c r="F70" s="2">
        <v>2</v>
      </c>
    </row>
    <row r="71" spans="1:6" x14ac:dyDescent="0.25">
      <c r="A71" s="36">
        <v>150202</v>
      </c>
      <c r="B71" s="37" t="s">
        <v>61</v>
      </c>
      <c r="C71" s="180"/>
      <c r="D71" s="2">
        <v>240</v>
      </c>
      <c r="E71" s="2" t="s">
        <v>62</v>
      </c>
      <c r="F71" s="2">
        <v>3</v>
      </c>
    </row>
    <row r="72" spans="1:6" ht="30" x14ac:dyDescent="0.25">
      <c r="A72" s="36">
        <v>130205</v>
      </c>
      <c r="B72" s="37" t="s">
        <v>68</v>
      </c>
      <c r="C72" s="181"/>
      <c r="D72" s="2" t="s">
        <v>77</v>
      </c>
      <c r="E72" s="2" t="s">
        <v>62</v>
      </c>
      <c r="F72" s="2"/>
    </row>
    <row r="73" spans="1:6" x14ac:dyDescent="0.25">
      <c r="A73" s="36">
        <v>150202</v>
      </c>
      <c r="B73" s="37" t="s">
        <v>61</v>
      </c>
      <c r="C73" s="179" t="s">
        <v>79</v>
      </c>
      <c r="D73" s="2">
        <v>240</v>
      </c>
      <c r="E73" s="2" t="s">
        <v>62</v>
      </c>
      <c r="F73" s="2">
        <v>1</v>
      </c>
    </row>
    <row r="74" spans="1:6" ht="30" x14ac:dyDescent="0.25">
      <c r="A74" s="36">
        <v>200121</v>
      </c>
      <c r="B74" s="37" t="s">
        <v>69</v>
      </c>
      <c r="C74" s="180"/>
      <c r="D74" s="2" t="s">
        <v>73</v>
      </c>
      <c r="E74" s="2" t="s">
        <v>71</v>
      </c>
      <c r="F74" s="2">
        <v>3</v>
      </c>
    </row>
    <row r="75" spans="1:6" ht="30" x14ac:dyDescent="0.25">
      <c r="A75" s="36">
        <v>150110</v>
      </c>
      <c r="B75" s="37" t="s">
        <v>63</v>
      </c>
      <c r="C75" s="180"/>
      <c r="D75" s="2">
        <v>240</v>
      </c>
      <c r="E75" s="2" t="s">
        <v>62</v>
      </c>
      <c r="F75" s="2">
        <f>1</f>
        <v>1</v>
      </c>
    </row>
    <row r="76" spans="1:6" ht="30" x14ac:dyDescent="0.25">
      <c r="A76" s="36">
        <v>150110</v>
      </c>
      <c r="B76" s="37" t="s">
        <v>63</v>
      </c>
      <c r="C76" s="181"/>
      <c r="D76" s="2">
        <v>1100</v>
      </c>
      <c r="E76" s="2" t="s">
        <v>62</v>
      </c>
      <c r="F76" s="2">
        <v>2</v>
      </c>
    </row>
    <row r="77" spans="1:6" ht="30" x14ac:dyDescent="0.25">
      <c r="A77" s="36">
        <v>200121</v>
      </c>
      <c r="B77" s="37" t="s">
        <v>69</v>
      </c>
      <c r="C77" s="202" t="s">
        <v>82</v>
      </c>
      <c r="D77" s="1" t="s">
        <v>80</v>
      </c>
      <c r="E77" s="2" t="s">
        <v>71</v>
      </c>
      <c r="F77" s="1">
        <v>1</v>
      </c>
    </row>
    <row r="78" spans="1:6" x14ac:dyDescent="0.25">
      <c r="A78" s="36">
        <v>160107</v>
      </c>
      <c r="B78" s="37" t="s">
        <v>64</v>
      </c>
      <c r="C78" s="203"/>
      <c r="D78" s="1">
        <v>240</v>
      </c>
      <c r="E78" s="1" t="s">
        <v>62</v>
      </c>
      <c r="F78" s="1">
        <v>2</v>
      </c>
    </row>
    <row r="79" spans="1:6" x14ac:dyDescent="0.25">
      <c r="A79" s="36">
        <v>150202</v>
      </c>
      <c r="B79" s="37" t="s">
        <v>61</v>
      </c>
      <c r="C79" s="203"/>
      <c r="D79" s="1">
        <v>240</v>
      </c>
      <c r="E79" s="1" t="s">
        <v>62</v>
      </c>
      <c r="F79" s="1">
        <v>7</v>
      </c>
    </row>
    <row r="80" spans="1:6" ht="30" x14ac:dyDescent="0.25">
      <c r="A80" s="36">
        <v>150110</v>
      </c>
      <c r="B80" s="37" t="s">
        <v>63</v>
      </c>
      <c r="C80" s="203"/>
      <c r="D80" s="1">
        <v>240</v>
      </c>
      <c r="E80" s="1" t="s">
        <v>62</v>
      </c>
      <c r="F80" s="1">
        <v>2</v>
      </c>
    </row>
    <row r="81" spans="1:6" ht="30" x14ac:dyDescent="0.25">
      <c r="A81" s="36">
        <v>150110</v>
      </c>
      <c r="B81" s="37" t="s">
        <v>63</v>
      </c>
      <c r="C81" s="203"/>
      <c r="D81" s="1">
        <v>1100</v>
      </c>
      <c r="E81" s="1" t="s">
        <v>62</v>
      </c>
      <c r="F81" s="1">
        <v>1</v>
      </c>
    </row>
    <row r="82" spans="1:6" x14ac:dyDescent="0.25">
      <c r="A82" s="36">
        <v>160114</v>
      </c>
      <c r="B82" s="37" t="s">
        <v>66</v>
      </c>
      <c r="C82" s="203"/>
      <c r="D82" s="1">
        <v>1</v>
      </c>
      <c r="E82" s="2" t="s">
        <v>67</v>
      </c>
      <c r="F82" s="1">
        <v>1</v>
      </c>
    </row>
    <row r="83" spans="1:6" ht="30" x14ac:dyDescent="0.25">
      <c r="A83" s="36">
        <v>130205</v>
      </c>
      <c r="B83" s="37" t="s">
        <v>68</v>
      </c>
      <c r="C83" s="203"/>
      <c r="D83" s="1">
        <v>8</v>
      </c>
      <c r="E83" s="2" t="s">
        <v>67</v>
      </c>
      <c r="F83" s="1">
        <v>1</v>
      </c>
    </row>
    <row r="84" spans="1:6" x14ac:dyDescent="0.25">
      <c r="A84" s="36">
        <v>160708</v>
      </c>
      <c r="B84" s="37" t="s">
        <v>81</v>
      </c>
      <c r="C84" s="204"/>
      <c r="D84" s="1">
        <v>240</v>
      </c>
      <c r="E84" s="1" t="s">
        <v>62</v>
      </c>
      <c r="F84" s="1">
        <v>1</v>
      </c>
    </row>
    <row r="85" spans="1:6" x14ac:dyDescent="0.25">
      <c r="A85" s="36">
        <v>150202</v>
      </c>
      <c r="B85" s="37" t="s">
        <v>61</v>
      </c>
      <c r="C85" s="202" t="s">
        <v>85</v>
      </c>
      <c r="D85" s="1">
        <v>240</v>
      </c>
      <c r="E85" s="1" t="s">
        <v>62</v>
      </c>
      <c r="F85" s="1">
        <v>9</v>
      </c>
    </row>
    <row r="86" spans="1:6" ht="30" x14ac:dyDescent="0.25">
      <c r="A86" s="36">
        <v>150110</v>
      </c>
      <c r="B86" s="37" t="s">
        <v>63</v>
      </c>
      <c r="C86" s="203"/>
      <c r="D86" s="1">
        <v>240</v>
      </c>
      <c r="E86" s="1" t="s">
        <v>62</v>
      </c>
      <c r="F86" s="1">
        <v>9</v>
      </c>
    </row>
    <row r="87" spans="1:6" ht="30" x14ac:dyDescent="0.25">
      <c r="A87" s="36">
        <v>150110</v>
      </c>
      <c r="B87" s="37" t="s">
        <v>63</v>
      </c>
      <c r="C87" s="203"/>
      <c r="D87" s="1">
        <v>1100</v>
      </c>
      <c r="E87" s="1" t="s">
        <v>62</v>
      </c>
      <c r="F87" s="1">
        <v>4</v>
      </c>
    </row>
    <row r="88" spans="1:6" ht="30" x14ac:dyDescent="0.25">
      <c r="A88" s="36">
        <v>150110</v>
      </c>
      <c r="B88" s="37" t="s">
        <v>63</v>
      </c>
      <c r="C88" s="203"/>
      <c r="D88" s="1" t="s">
        <v>83</v>
      </c>
      <c r="E88" s="2" t="s">
        <v>71</v>
      </c>
      <c r="F88" s="1">
        <v>1</v>
      </c>
    </row>
    <row r="89" spans="1:6" x14ac:dyDescent="0.25">
      <c r="A89" s="38">
        <v>160107</v>
      </c>
      <c r="B89" s="37" t="s">
        <v>64</v>
      </c>
      <c r="C89" s="203"/>
      <c r="D89" s="1">
        <v>240</v>
      </c>
      <c r="E89" s="1" t="s">
        <v>62</v>
      </c>
      <c r="F89" s="1">
        <v>6</v>
      </c>
    </row>
    <row r="90" spans="1:6" ht="30" x14ac:dyDescent="0.25">
      <c r="A90" s="36">
        <v>130205</v>
      </c>
      <c r="B90" s="37" t="s">
        <v>68</v>
      </c>
      <c r="C90" s="203"/>
      <c r="D90" s="1">
        <v>1</v>
      </c>
      <c r="E90" s="2" t="s">
        <v>67</v>
      </c>
      <c r="F90" s="1">
        <v>3</v>
      </c>
    </row>
    <row r="91" spans="1:6" x14ac:dyDescent="0.25">
      <c r="A91" s="36">
        <v>160107</v>
      </c>
      <c r="B91" s="37" t="s">
        <v>64</v>
      </c>
      <c r="C91" s="203"/>
      <c r="D91" s="1" t="s">
        <v>83</v>
      </c>
      <c r="E91" s="2" t="s">
        <v>71</v>
      </c>
      <c r="F91" s="1">
        <v>1</v>
      </c>
    </row>
    <row r="92" spans="1:6" x14ac:dyDescent="0.25">
      <c r="A92" s="36">
        <v>150202</v>
      </c>
      <c r="B92" s="37" t="s">
        <v>61</v>
      </c>
      <c r="C92" s="202" t="s">
        <v>79</v>
      </c>
      <c r="D92" s="1">
        <v>240</v>
      </c>
      <c r="E92" s="1" t="s">
        <v>62</v>
      </c>
      <c r="F92" s="1">
        <f>1+4</f>
        <v>5</v>
      </c>
    </row>
    <row r="93" spans="1:6" ht="30" x14ac:dyDescent="0.25">
      <c r="A93" s="36">
        <v>150110</v>
      </c>
      <c r="B93" s="37" t="s">
        <v>63</v>
      </c>
      <c r="C93" s="203"/>
      <c r="D93" s="1">
        <v>240</v>
      </c>
      <c r="E93" s="1" t="s">
        <v>62</v>
      </c>
      <c r="F93" s="1">
        <v>3</v>
      </c>
    </row>
    <row r="94" spans="1:6" ht="45" x14ac:dyDescent="0.25">
      <c r="A94" s="36">
        <v>200135</v>
      </c>
      <c r="B94" s="37" t="s">
        <v>65</v>
      </c>
      <c r="C94" s="203"/>
      <c r="D94" s="1">
        <v>240</v>
      </c>
      <c r="E94" s="1" t="s">
        <v>62</v>
      </c>
      <c r="F94" s="1">
        <v>2</v>
      </c>
    </row>
    <row r="95" spans="1:6" x14ac:dyDescent="0.25">
      <c r="A95" s="36">
        <v>160708</v>
      </c>
      <c r="B95" s="37" t="s">
        <v>81</v>
      </c>
      <c r="C95" s="203"/>
      <c r="D95" s="1">
        <v>240</v>
      </c>
      <c r="E95" s="1" t="s">
        <v>62</v>
      </c>
      <c r="F95" s="1">
        <v>1</v>
      </c>
    </row>
    <row r="96" spans="1:6" ht="30" x14ac:dyDescent="0.25">
      <c r="A96" s="36">
        <v>150110</v>
      </c>
      <c r="B96" s="37" t="s">
        <v>63</v>
      </c>
      <c r="C96" s="204"/>
      <c r="D96" s="1">
        <v>240</v>
      </c>
      <c r="E96" s="1" t="s">
        <v>62</v>
      </c>
      <c r="F96" s="1">
        <v>1</v>
      </c>
    </row>
    <row r="97" spans="1:6" ht="30" x14ac:dyDescent="0.25">
      <c r="A97" s="36">
        <v>130205</v>
      </c>
      <c r="B97" s="37" t="s">
        <v>68</v>
      </c>
      <c r="C97" s="202" t="s">
        <v>86</v>
      </c>
      <c r="D97" s="1">
        <v>240</v>
      </c>
      <c r="E97" s="2" t="s">
        <v>62</v>
      </c>
      <c r="F97" s="1">
        <v>1</v>
      </c>
    </row>
    <row r="98" spans="1:6" x14ac:dyDescent="0.25">
      <c r="A98" s="36">
        <v>150202</v>
      </c>
      <c r="B98" s="37" t="s">
        <v>61</v>
      </c>
      <c r="C98" s="204"/>
      <c r="D98" s="1">
        <v>240</v>
      </c>
      <c r="E98" s="1" t="s">
        <v>62</v>
      </c>
      <c r="F98" s="1">
        <v>1</v>
      </c>
    </row>
    <row r="104" spans="1:6" x14ac:dyDescent="0.25">
      <c r="A104" s="223" t="s">
        <v>158</v>
      </c>
    </row>
    <row r="105" spans="1:6" x14ac:dyDescent="0.25">
      <c r="A105" s="164" t="s">
        <v>104</v>
      </c>
      <c r="B105" s="165"/>
      <c r="C105" s="21" t="s">
        <v>105</v>
      </c>
      <c r="D105" s="27"/>
      <c r="E105" s="222"/>
      <c r="F105" s="222"/>
    </row>
    <row r="106" spans="1:6" x14ac:dyDescent="0.25">
      <c r="A106" s="30"/>
      <c r="B106" s="29"/>
      <c r="C106" s="21"/>
      <c r="D106" s="27"/>
      <c r="E106" s="222"/>
      <c r="F106" s="222"/>
    </row>
    <row r="107" spans="1:6" x14ac:dyDescent="0.25">
      <c r="A107" s="36">
        <v>150202</v>
      </c>
      <c r="B107" s="42" t="s">
        <v>61</v>
      </c>
      <c r="C107" s="2" t="s">
        <v>100</v>
      </c>
      <c r="D107" s="221"/>
      <c r="E107" s="221"/>
      <c r="F107" s="221"/>
    </row>
    <row r="108" spans="1:6" x14ac:dyDescent="0.25">
      <c r="A108" s="36">
        <v>160107</v>
      </c>
      <c r="B108" s="45" t="s">
        <v>64</v>
      </c>
      <c r="C108" s="2" t="s">
        <v>99</v>
      </c>
      <c r="D108" s="221"/>
      <c r="E108" s="221"/>
      <c r="F108" s="221"/>
    </row>
    <row r="109" spans="1:6" ht="45" x14ac:dyDescent="0.25">
      <c r="A109" s="36">
        <v>200135</v>
      </c>
      <c r="B109" s="44" t="s">
        <v>65</v>
      </c>
      <c r="C109" s="2" t="s">
        <v>98</v>
      </c>
      <c r="D109" s="221"/>
      <c r="E109" s="221"/>
      <c r="F109" s="221"/>
    </row>
    <row r="110" spans="1:6" ht="30" x14ac:dyDescent="0.25">
      <c r="A110" s="36">
        <v>130205</v>
      </c>
      <c r="B110" s="50" t="s">
        <v>68</v>
      </c>
      <c r="C110" s="2" t="s">
        <v>159</v>
      </c>
      <c r="D110" s="221"/>
      <c r="E110" s="221"/>
      <c r="F110" s="221"/>
    </row>
    <row r="111" spans="1:6" x14ac:dyDescent="0.25">
      <c r="A111" s="36">
        <v>160114</v>
      </c>
      <c r="B111" s="43" t="s">
        <v>66</v>
      </c>
      <c r="C111" s="1" t="s">
        <v>160</v>
      </c>
      <c r="D111" s="53"/>
      <c r="E111" s="221"/>
      <c r="F111" s="53"/>
    </row>
    <row r="112" spans="1:6" x14ac:dyDescent="0.25">
      <c r="A112" s="36">
        <v>160215</v>
      </c>
      <c r="B112" s="51" t="s">
        <v>72</v>
      </c>
      <c r="C112" s="1" t="s">
        <v>161</v>
      </c>
      <c r="D112" s="53"/>
      <c r="E112" s="53"/>
      <c r="F112" s="53"/>
    </row>
    <row r="113" spans="1:6" ht="30" x14ac:dyDescent="0.25">
      <c r="A113" s="36">
        <v>80111</v>
      </c>
      <c r="B113" s="52" t="s">
        <v>74</v>
      </c>
      <c r="C113" s="1" t="s">
        <v>161</v>
      </c>
      <c r="D113" s="53"/>
      <c r="E113" s="53"/>
      <c r="F113" s="53"/>
    </row>
    <row r="114" spans="1:6" ht="45" x14ac:dyDescent="0.25">
      <c r="A114" s="36">
        <v>160213</v>
      </c>
      <c r="B114" s="49" t="s">
        <v>76</v>
      </c>
      <c r="C114" s="1" t="s">
        <v>161</v>
      </c>
      <c r="D114" s="221"/>
      <c r="E114" s="221"/>
      <c r="F114" s="221"/>
    </row>
    <row r="115" spans="1:6" ht="30" x14ac:dyDescent="0.25">
      <c r="A115" s="36">
        <v>200121</v>
      </c>
      <c r="B115" s="47" t="s">
        <v>69</v>
      </c>
      <c r="C115" s="2" t="s">
        <v>101</v>
      </c>
      <c r="D115" s="221"/>
      <c r="E115" s="221"/>
      <c r="F115" s="221"/>
    </row>
    <row r="116" spans="1:6" x14ac:dyDescent="0.25">
      <c r="A116" s="36">
        <v>160708</v>
      </c>
      <c r="B116" s="48" t="s">
        <v>81</v>
      </c>
      <c r="C116" s="1" t="s">
        <v>102</v>
      </c>
      <c r="D116" s="53"/>
      <c r="E116" s="53"/>
      <c r="F116" s="53"/>
    </row>
    <row r="117" spans="1:6" ht="30" x14ac:dyDescent="0.25">
      <c r="A117" s="36">
        <v>150110</v>
      </c>
      <c r="B117" s="46" t="s">
        <v>63</v>
      </c>
      <c r="C117" s="1" t="s">
        <v>103</v>
      </c>
      <c r="D117" s="221"/>
      <c r="E117" s="221"/>
      <c r="F117" s="221"/>
    </row>
  </sheetData>
  <autoFilter ref="A49:F98" xr:uid="{5F7274E2-ED92-4ABC-8FAB-171A03692EB8}"/>
  <mergeCells count="41">
    <mergeCell ref="C97:C98"/>
    <mergeCell ref="A105:B105"/>
    <mergeCell ref="A48:B48"/>
    <mergeCell ref="A47:F47"/>
    <mergeCell ref="C92:C96"/>
    <mergeCell ref="C73:C76"/>
    <mergeCell ref="C77:C84"/>
    <mergeCell ref="C85:C91"/>
    <mergeCell ref="C50:C59"/>
    <mergeCell ref="C60:C67"/>
    <mergeCell ref="C68:C72"/>
    <mergeCell ref="A1:AJ2"/>
    <mergeCell ref="A3:AJ3"/>
    <mergeCell ref="A5:F5"/>
    <mergeCell ref="A10:D10"/>
    <mergeCell ref="E10:F14"/>
    <mergeCell ref="A11:D11"/>
    <mergeCell ref="A4:F4"/>
    <mergeCell ref="A6:F6"/>
    <mergeCell ref="D7:F7"/>
    <mergeCell ref="C8:F9"/>
    <mergeCell ref="C13:D14"/>
    <mergeCell ref="A15:D15"/>
    <mergeCell ref="E15:F15"/>
    <mergeCell ref="A16:D16"/>
    <mergeCell ref="E16:F16"/>
    <mergeCell ref="T43:V43"/>
    <mergeCell ref="A17:C17"/>
    <mergeCell ref="A18:C19"/>
    <mergeCell ref="A20:AJ20"/>
    <mergeCell ref="A21:AJ21"/>
    <mergeCell ref="L24:P24"/>
    <mergeCell ref="Q24:S24"/>
    <mergeCell ref="D27:D42"/>
    <mergeCell ref="A43:N43"/>
    <mergeCell ref="A26:S26"/>
    <mergeCell ref="A22:V22"/>
    <mergeCell ref="T23:V23"/>
    <mergeCell ref="T24:T25"/>
    <mergeCell ref="U24:V24"/>
    <mergeCell ref="A24:K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2003.GRUPAS ATKR</vt:lpstr>
      <vt:lpstr>1601.grupas atkritumi - RIEPAS</vt:lpstr>
      <vt:lpstr>1601.grupas atkritumi - DAŽĀDI</vt:lpstr>
      <vt:lpstr>1709.grupas atkritumi</vt:lpstr>
      <vt:lpstr>1702. grupas atkritumi (Koks, s</vt:lpstr>
      <vt:lpstr>2001.grupas atkritumi (Atsevišķ</vt:lpstr>
      <vt:lpstr>BĪSTAMIE ATKRITUMI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Ginta Goļevska</dc:creator>
  <cp:lastModifiedBy>Astra Bērziņa</cp:lastModifiedBy>
  <dcterms:created xsi:type="dcterms:W3CDTF">2024-12-03T14:16:51Z</dcterms:created>
  <dcterms:modified xsi:type="dcterms:W3CDTF">2025-03-12T11:50:05Z</dcterms:modified>
</cp:coreProperties>
</file>