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parks-6\Sagadnieki\Iepirkumu specialisti\Astra Berzina_05092024\2025_OK_LNP_Domkratu apkope un remonts\IZSLUDIN\"/>
    </mc:Choice>
  </mc:AlternateContent>
  <xr:revisionPtr revIDLastSave="0" documentId="13_ncr:1_{6B29B6B8-A25A-47E1-A76A-BA1CFBD77308}" xr6:coauthVersionLast="47" xr6:coauthVersionMax="47" xr10:uidLastSave="{00000000-0000-0000-0000-000000000000}"/>
  <bookViews>
    <workbookView xWindow="-120" yWindow="-120" windowWidth="29040" windowHeight="15840" xr2:uid="{111EABBB-E208-43D6-959F-4489CBFF8211}"/>
  </bookViews>
  <sheets>
    <sheet name="Apkopes un remonti"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1" i="8" l="1"/>
  <c r="J51" i="8" s="1"/>
  <c r="I50" i="8"/>
  <c r="J50" i="8" s="1"/>
  <c r="I49" i="8"/>
  <c r="J49" i="8" s="1"/>
  <c r="I48" i="8"/>
  <c r="J48" i="8" s="1"/>
  <c r="I47" i="8"/>
  <c r="J47" i="8" s="1"/>
  <c r="I46" i="8"/>
  <c r="J46" i="8" s="1"/>
  <c r="I45" i="8"/>
  <c r="J45" i="8" s="1"/>
  <c r="I44" i="8"/>
  <c r="J44" i="8" s="1"/>
  <c r="I43" i="8"/>
  <c r="J43" i="8" s="1"/>
  <c r="I42" i="8"/>
  <c r="J42" i="8" s="1"/>
  <c r="I41" i="8"/>
  <c r="J41" i="8" s="1"/>
  <c r="I40" i="8"/>
  <c r="J40" i="8" s="1"/>
  <c r="I39" i="8"/>
  <c r="J39" i="8" s="1"/>
  <c r="I38" i="8"/>
  <c r="J38" i="8" s="1"/>
  <c r="I37" i="8"/>
  <c r="J37" i="8" s="1"/>
  <c r="I36" i="8"/>
  <c r="J36" i="8" s="1"/>
  <c r="I35" i="8"/>
  <c r="J35" i="8" s="1"/>
  <c r="I34" i="8"/>
  <c r="J34" i="8" s="1"/>
  <c r="I33" i="8"/>
  <c r="J33" i="8" s="1"/>
  <c r="I32" i="8"/>
  <c r="J32" i="8" s="1"/>
  <c r="I31" i="8"/>
  <c r="J31" i="8" s="1"/>
  <c r="I30" i="8"/>
  <c r="J30" i="8" s="1"/>
  <c r="I29" i="8"/>
  <c r="J29" i="8" s="1"/>
  <c r="I28" i="8"/>
  <c r="J28" i="8" s="1"/>
  <c r="I27" i="8"/>
  <c r="J27" i="8" s="1"/>
  <c r="I26" i="8"/>
  <c r="J26" i="8" s="1"/>
  <c r="I25" i="8"/>
  <c r="J25" i="8" s="1"/>
  <c r="I24" i="8"/>
  <c r="J24" i="8" s="1"/>
  <c r="I23" i="8"/>
  <c r="J23" i="8" s="1"/>
  <c r="I22" i="8"/>
  <c r="J22" i="8" s="1"/>
  <c r="I21" i="8"/>
  <c r="J21" i="8" s="1"/>
  <c r="I20" i="8"/>
  <c r="J20" i="8" s="1"/>
  <c r="I19" i="8"/>
  <c r="J19" i="8" s="1"/>
  <c r="I18" i="8"/>
  <c r="J18" i="8" s="1"/>
  <c r="I17" i="8"/>
  <c r="J17" i="8" s="1"/>
  <c r="I16" i="8"/>
  <c r="J16" i="8" s="1"/>
  <c r="I15" i="8"/>
  <c r="J15" i="8" s="1"/>
  <c r="I14" i="8"/>
  <c r="J14" i="8" s="1"/>
  <c r="I13" i="8"/>
  <c r="J13" i="8" s="1"/>
  <c r="I12" i="8"/>
  <c r="J12" i="8" s="1"/>
  <c r="J52" i="8" l="1"/>
  <c r="C74" i="8" s="1"/>
  <c r="I52" i="8"/>
  <c r="E66" i="8"/>
  <c r="E65" i="8"/>
  <c r="E63" i="8"/>
  <c r="E67" i="8" l="1"/>
  <c r="C76" i="8" s="1"/>
  <c r="C75" i="8"/>
  <c r="E68" i="8" l="1"/>
  <c r="C77" i="8"/>
</calcChain>
</file>

<file path=xl/sharedStrings.xml><?xml version="1.0" encoding="utf-8"?>
<sst xmlns="http://schemas.openxmlformats.org/spreadsheetml/2006/main" count="209" uniqueCount="113">
  <si>
    <t>Nr.p.k.</t>
  </si>
  <si>
    <t>KOPĒJĀ PIEDĀVĀJUMA CENA (piedāvājumu salīdzināšanai)</t>
  </si>
  <si>
    <t>CENA, EUR bez PVN</t>
  </si>
  <si>
    <t xml:space="preserve">Piedāvājuma iesniedzējs (pretendenta nosaukums, reģistrācijas numurs un kontakttālrunis): </t>
  </si>
  <si>
    <t>Kopā:</t>
  </si>
  <si>
    <r>
      <t>2.</t>
    </r>
    <r>
      <rPr>
        <b/>
        <sz val="7"/>
        <color rgb="FF000000"/>
        <rFont val="Times New Roman"/>
        <family val="1"/>
        <charset val="186"/>
      </rPr>
      <t xml:space="preserve">      </t>
    </r>
    <r>
      <rPr>
        <b/>
        <sz val="12"/>
        <color theme="1"/>
        <rFont val="Times New Roman"/>
        <family val="1"/>
        <charset val="186"/>
      </rPr>
      <t>Remonta darbu daudzumu un izmaksu saraksts</t>
    </r>
  </si>
  <si>
    <t>Darba veids</t>
  </si>
  <si>
    <t xml:space="preserve">Kopā:  </t>
  </si>
  <si>
    <t xml:space="preserve">Izpildītājs papildus nav tiesīgs prasīt atsevišķu maksu par iekārtu, instrumentu vai ierīču nomu, lai veiktu attiecīgos darbus. Šīm izmaksām jābūt iekļautām darbu stundas likmē. </t>
  </si>
  <si>
    <t>Avārijas remontdarbi ****</t>
  </si>
  <si>
    <t>Izsaukums uz remontdarbiem, cenā iekļaujot izsaukuma izmaksas, transportu un 1. (pirmās) darba stundas izmaksas**</t>
  </si>
  <si>
    <t>Remontdarbu izcenojumi (pēc 1. stundas (nākamās stundas))***</t>
  </si>
  <si>
    <t>Remontdarbi</t>
  </si>
  <si>
    <t>Remontdarbu izmaksas</t>
  </si>
  <si>
    <t>Apkopes darbu izmaksas</t>
  </si>
  <si>
    <t>PAKALPOJUMU IZMAKSU POZĪCIJAS</t>
  </si>
  <si>
    <t>Tirgus izpētē "Pacēlāju un domkratu apkope un remonts"</t>
  </si>
  <si>
    <r>
      <t xml:space="preserve">Izpildītājs apliecina, ka finanšu piedāvājumā ir iekļautas </t>
    </r>
    <r>
      <rPr>
        <i/>
        <sz val="12"/>
        <color rgb="FF000000"/>
        <rFont val="Times New Roman"/>
        <family val="1"/>
        <charset val="186"/>
      </rPr>
      <t xml:space="preserve">visas izmaksas, kas saistītas ar </t>
    </r>
    <r>
      <rPr>
        <i/>
        <sz val="12"/>
        <color theme="1"/>
        <rFont val="Times New Roman"/>
        <family val="1"/>
        <charset val="186"/>
      </rPr>
      <t>tehniskās apkopes, remontdarbu</t>
    </r>
    <r>
      <rPr>
        <i/>
        <sz val="12"/>
        <color rgb="FF000000"/>
        <rFont val="Times New Roman"/>
        <family val="1"/>
        <charset val="186"/>
      </rPr>
      <t xml:space="preserve"> nodrošināšanu Pasūtītājam - </t>
    </r>
    <r>
      <rPr>
        <i/>
        <sz val="12"/>
        <color theme="1"/>
        <rFont val="Times New Roman"/>
        <family val="1"/>
        <charset val="186"/>
      </rPr>
      <t xml:space="preserve">visus izdevumus, kas saistīti ar speciālistu ierašanos, speciālistu darba stundu apmaksu, materiāliem apkopes veikšanai. </t>
    </r>
  </si>
  <si>
    <t>Cena EUR bez PVN par brigādes vienu darba stundu (bez materiāliem un rezerves daļām)</t>
  </si>
  <si>
    <t>Cena kopā EUR bez PVN par darba apjomu 36 mēnešos</t>
  </si>
  <si>
    <t xml:space="preserve">Orientējošais darba apjoms  36 mēnešos, stundās (h) </t>
  </si>
  <si>
    <t>Avārijas remontdarbu izmaksas</t>
  </si>
  <si>
    <t>3.1.</t>
  </si>
  <si>
    <t>3.2.</t>
  </si>
  <si>
    <t>Kopā</t>
  </si>
  <si>
    <t xml:space="preserve">Kopā par remontdarbiem:  </t>
  </si>
  <si>
    <r>
      <t xml:space="preserve">**Remontdarbu (PIRMĀ stunda pie izsaukuma) izmaksās iekļauj darba brigādes PIRMĀS 1 (vienas) stundas remonta darbu izmaksas (t.sk. pieteikuma izvērtēšana), transports (ceļš no/uz Piegādātāja atrašanās vietas uz/no objektu pieteikuma izvērtēšanai un remontdarbu izpildei, izmaksas par iekārtu, instrumentu vai ierīču nomu (ja nepieciešams), lai veiktu attiecīgos darbus. </t>
    </r>
    <r>
      <rPr>
        <b/>
        <i/>
        <sz val="12"/>
        <color rgb="FFFF0000"/>
        <rFont val="Times New Roman"/>
        <family val="1"/>
        <charset val="186"/>
      </rPr>
      <t>Izmaksās neiekļauj izmaksas par materiāliem un rezerves daļām, eļļām un smērvielām.</t>
    </r>
  </si>
  <si>
    <r>
      <t xml:space="preserve">****Avārijas remontdarbu izmaksās iekļautas darba brigādes 1 (vienas) stundas remonta darbu izmaksas - darbs ārkārtas situācijas novēršanai, samaksa par izsaukumu, izmaksas par iekārtu, instrumentu vai ierīču nomu (ja nepieciešams), lai veiktu attiecīgos darbus, transports (ceļš no/uz Piegādātāja atrašanās vietas uz/no objektu avārijas remontdarbu izpildei). </t>
    </r>
    <r>
      <rPr>
        <b/>
        <i/>
        <sz val="12"/>
        <color rgb="FFFF0000"/>
        <rFont val="Times New Roman"/>
        <family val="1"/>
        <charset val="186"/>
      </rPr>
      <t xml:space="preserve">Izmaksās neiekļauj izmaksas par materiāliem un rezerves daļām, eļļām un smērvielām. </t>
    </r>
  </si>
  <si>
    <r>
      <t xml:space="preserve">***Remontdarbu (katra nākamā stunda pēc PIRMĀS stundas) izmaksās iekļauj darba brigādes 1 (vienas) stundas remonta darbu izmaksas, izmaksas par iekārtu, instrumentu vai ierīču nomu (ja nepieciešams), lai veiktu attiecīgos darbus. </t>
    </r>
    <r>
      <rPr>
        <b/>
        <i/>
        <sz val="12"/>
        <color rgb="FFFF0000"/>
        <rFont val="Times New Roman"/>
        <family val="1"/>
        <charset val="186"/>
      </rPr>
      <t>Izmaksās neiekļauj izmaksas par materiāliem un rezerves daļām, eļļām un smērvielām.</t>
    </r>
  </si>
  <si>
    <t xml:space="preserve">* Apkopju izmaksās iekļauj visu nepieciešamo materiālu un rezerves daļu, eļļu un smērvielu izmaksas, kas izmantojamas, veicot apkopi, darbaspēka un transporta izmaksas, izmaksas par iekārtu, instrumentu vai ierīču nomu, lai veiktu attiecīgos darbus (ja nepieciešams). </t>
  </si>
  <si>
    <t>Nr.</t>
  </si>
  <si>
    <t>Iekārtas nosaukums</t>
  </si>
  <si>
    <t>Pamatlīdzekļa inv.nr</t>
  </si>
  <si>
    <t xml:space="preserve">Pamatlīdzekļu vieds veids </t>
  </si>
  <si>
    <t>Iekārtas atrašanās adrese</t>
  </si>
  <si>
    <t>Tehnisko apkopju skaits 3 gadu laikā</t>
  </si>
  <si>
    <t>Auto pacēlājs NUSSBAUM Sprinter Mobil II (868ab)</t>
  </si>
  <si>
    <t>ABB00295Z</t>
  </si>
  <si>
    <t>Transportlīdzekļu pacēlāji stacionārās</t>
  </si>
  <si>
    <t>R - Vestienas iela 35</t>
  </si>
  <si>
    <t>Kolonnas pacēlāju komplekts (4gab.x7.5t) "HETRA RGEGPGU" ar jaudas moduli</t>
  </si>
  <si>
    <t>BR48-1788-09Z</t>
  </si>
  <si>
    <t>R - Kleistu iela 28</t>
  </si>
  <si>
    <t>BR48-1789-09Z</t>
  </si>
  <si>
    <t>Divstatņu pacēlājs "NUSSBAUM"</t>
  </si>
  <si>
    <t>KLA0000684</t>
  </si>
  <si>
    <t>Mobīlais pacēlājs AUTEC 24t ar atbalstiem (PS-4001 4 gab., RODKRAFT 6t 6 gab.)</t>
  </si>
  <si>
    <t>KLA0417549</t>
  </si>
  <si>
    <t>KLA0417548</t>
  </si>
  <si>
    <t>Statņu pacēlājs HETRA RGE 4.30/1750 (4 kolonnu komplekts)</t>
  </si>
  <si>
    <t>KLA8001045</t>
  </si>
  <si>
    <t>Transportlīdzekļu pacēlāji pārvietojamās</t>
  </si>
  <si>
    <t>KLA8001046</t>
  </si>
  <si>
    <t>Kolonveida pacēlāju komplekts PFAFF HD-I (2 x 5t)</t>
  </si>
  <si>
    <t>KLA8201803</t>
  </si>
  <si>
    <t>R - Brīvības iela 191</t>
  </si>
  <si>
    <t>Kolonveida pacēlāju komplekts PFAFF HD-1 (2 x 5t)</t>
  </si>
  <si>
    <t>KLA8201898</t>
  </si>
  <si>
    <t>Automobiļu pacēlājs Finkbeiner FHB3000 (3T)</t>
  </si>
  <si>
    <t>KLA8202086</t>
  </si>
  <si>
    <t>Tramvaju pacēlāju komplekts EHB 907DKC-H-PR369 16x7500kg</t>
  </si>
  <si>
    <t>KLA8201788</t>
  </si>
  <si>
    <t>KLA8201789</t>
  </si>
  <si>
    <t>Tramvaju pacēlāju komplekts EHB 807V11 16x7500kg</t>
  </si>
  <si>
    <t>BR48-1856-09</t>
  </si>
  <si>
    <t xml:space="preserve">Kolonveida pacēlājs  HETRA RGE-GPGU (6 x 7.5 t)  </t>
  </si>
  <si>
    <t>BR42-1061-01</t>
  </si>
  <si>
    <t>R - Ganību dambis 32</t>
  </si>
  <si>
    <t xml:space="preserve">KLA0006392 </t>
  </si>
  <si>
    <t>KLA8000672</t>
  </si>
  <si>
    <t>Kolonveida pacēlāju komplekts ARJE 7500R</t>
  </si>
  <si>
    <t>KLA8202084</t>
  </si>
  <si>
    <t>R - Jelgavas iela 37</t>
  </si>
  <si>
    <t>KLA8202083</t>
  </si>
  <si>
    <t>Bedres domkrats PIT LIFE GmbH P-THP 16/1200U</t>
  </si>
  <si>
    <t>KLA8203140</t>
  </si>
  <si>
    <t>KLA8203141</t>
  </si>
  <si>
    <t>KLA8203142</t>
  </si>
  <si>
    <t>KLA8203143</t>
  </si>
  <si>
    <t>KLA8203144</t>
  </si>
  <si>
    <t>KLA8203145</t>
  </si>
  <si>
    <t>KLA8203146</t>
  </si>
  <si>
    <t>KLA8203147</t>
  </si>
  <si>
    <t>KLA8203148</t>
  </si>
  <si>
    <t>KLA8203149</t>
  </si>
  <si>
    <t>KLA8203150</t>
  </si>
  <si>
    <t>KLA8203151</t>
  </si>
  <si>
    <t>KLA8203152</t>
  </si>
  <si>
    <t>KLA8203153</t>
  </si>
  <si>
    <t>Pneimohidraulisks bedres domkrats CATTINI YAK 2815 SE</t>
  </si>
  <si>
    <t>KLA8203232</t>
  </si>
  <si>
    <t>KLA8203233</t>
  </si>
  <si>
    <t>KLA8203234</t>
  </si>
  <si>
    <t>KLA8203235</t>
  </si>
  <si>
    <t>Pārvietojamais personāla pacēlājs Nifty NL210</t>
  </si>
  <si>
    <t>KLA8201660</t>
  </si>
  <si>
    <t>Personāla pacēlāji</t>
  </si>
  <si>
    <t>Hidrauliskais personāla pacēlājs CMC S19HD</t>
  </si>
  <si>
    <t>KLA8202370</t>
  </si>
  <si>
    <t>Hidrauliskais personāla pacēlājs SkyJack SJ 4726</t>
  </si>
  <si>
    <t>KLA8203058</t>
  </si>
  <si>
    <t>Tehniskās apkopes izmaksas (bez eļļas nomaiņas)</t>
  </si>
  <si>
    <t>Tehniskās apkopes izmaksas kopā ar eļļas nomaiņu</t>
  </si>
  <si>
    <t>Eļļas nomaiņa (eļļas nomaiņas darbs+eļļas izmaksas), bez tehniskās apkopes</t>
  </si>
  <si>
    <t>Tehniskās apkopes izmaksas (viena tehniskās apkopes reize, kopā ar eļļas nomaiņu)</t>
  </si>
  <si>
    <t>Izmaksas par materiāliem un rezerves daļām remontdarbiem  - tiek noteiktas atbilstoši tirgus cenai (izmaksas nevar pārsniegt vairāk kā  10% no tirgus cenas), tās saskaņojot ar Pasūtītāja pārstāvi - pirms remontdarbu veikšanas.</t>
  </si>
  <si>
    <t>Darba brigāde pakalpojuma sniegšanai - viens vai vairāki cilvēki, kas var veikt attiecīgo darbu. Pretendenta kompetencē ir izvērtē brigādes lielumu uz attiecīgajiem darbiem.</t>
  </si>
  <si>
    <t>Tehniskās apkopes izmaksas kopā ar eļļas nomaiņu, 36 mēnešos ar eļļas nomaiņu</t>
  </si>
  <si>
    <r>
      <t>1.</t>
    </r>
    <r>
      <rPr>
        <b/>
        <sz val="7"/>
        <color theme="1"/>
        <rFont val="Times New Roman"/>
        <family val="1"/>
        <charset val="186"/>
      </rPr>
      <t xml:space="preserve">      </t>
    </r>
    <r>
      <rPr>
        <b/>
        <sz val="12"/>
        <color theme="1"/>
        <rFont val="Times New Roman"/>
        <family val="1"/>
        <charset val="186"/>
      </rPr>
      <t xml:space="preserve">Apkopes darbu daudzumu un izmaksu saraksts * </t>
    </r>
    <r>
      <rPr>
        <b/>
        <sz val="12"/>
        <color rgb="FFFF0000"/>
        <rFont val="Times New Roman"/>
        <family val="1"/>
        <charset val="186"/>
      </rPr>
      <t>(Piedāvājuma forma saskaņā ar veiktajiem grozījumiem 05.03.2025.)</t>
    </r>
  </si>
  <si>
    <t>Veikti grozījumi Piedāvājuma formā  05.03.2025.</t>
  </si>
  <si>
    <t>Veikti precizējumi (sniegts papildu skaidrojums) 05.03.2025.</t>
  </si>
  <si>
    <t>FINANŠU PIEDĀVĀJUMS (grozījumi veikti 05.03.2025.)</t>
  </si>
  <si>
    <t>Darba stunda  remontdarbiem  – stunda, kas tiek patērēta tieša uzdevuma izpildei darba izpildes vietā RPSIA "Rīgas satiksme" objektā. Samaksa par pakalpojumiem tiek veikta, pamatojoties uz darbam atvēlēto laiku RPSIA "Rīgas satiksme" objektos (pēc LARS sistēmas datiem) un attiecīgā darba stundas likmi. Minimālais darba laiks, ko var iekļaut rēķinā par pakalpojuma sniegšanu, ir 30 minūtes (ja darbs tiek veikts no 1.-30. (ieskaitot) minūtei, rēķinā norādāmas izmaksas, kas nepārsniedz 1/2 no darba stundas likmes, bet gadījumos, kad darbs tiek veikts laika periodā sākot no 31. līdz 60. minūtei (ieskaitot) - rēķinā norādāmas pilnas 1 darba stundas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</si>
</sst>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86"/>
      <scheme val="minor"/>
    </font>
    <font>
      <sz val="10"/>
      <color theme="1"/>
      <name val="Arial"/>
      <family val="2"/>
      <charset val="186"/>
    </font>
    <font>
      <sz val="11"/>
      <color theme="1"/>
      <name val="Calibri"/>
      <family val="2"/>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sz val="10"/>
      <color theme="1"/>
      <name val="Times New Roman"/>
      <family val="1"/>
      <charset val="186"/>
    </font>
    <font>
      <i/>
      <sz val="12"/>
      <color rgb="FF000000"/>
      <name val="Times New Roman"/>
      <family val="1"/>
      <charset val="186"/>
    </font>
    <font>
      <b/>
      <sz val="12"/>
      <color rgb="FF000000"/>
      <name val="Times New Roman"/>
      <family val="1"/>
      <charset val="186"/>
    </font>
    <font>
      <b/>
      <sz val="12"/>
      <name val="Times New Roman"/>
      <family val="1"/>
      <charset val="186"/>
    </font>
    <font>
      <sz val="12"/>
      <color rgb="FF000000"/>
      <name val="Times New Roman"/>
      <family val="1"/>
      <charset val="186"/>
    </font>
    <font>
      <b/>
      <i/>
      <sz val="12"/>
      <color rgb="FFFF0000"/>
      <name val="Times New Roman"/>
      <family val="1"/>
      <charset val="186"/>
    </font>
    <font>
      <sz val="10"/>
      <color rgb="FFFF0000"/>
      <name val="Times New Roman"/>
      <family val="1"/>
      <charset val="186"/>
    </font>
    <font>
      <b/>
      <sz val="7"/>
      <color theme="1"/>
      <name val="Times New Roman"/>
      <family val="1"/>
      <charset val="186"/>
    </font>
    <font>
      <sz val="11"/>
      <color theme="1"/>
      <name val="Times New Roman"/>
      <family val="1"/>
      <charset val="186"/>
    </font>
    <font>
      <b/>
      <sz val="7"/>
      <color rgb="FF000000"/>
      <name val="Times New Roman"/>
      <family val="1"/>
      <charset val="186"/>
    </font>
    <font>
      <b/>
      <sz val="11"/>
      <color theme="1"/>
      <name val="Times New Roman"/>
      <family val="1"/>
      <charset val="186"/>
    </font>
    <font>
      <b/>
      <sz val="11"/>
      <color rgb="FF000000"/>
      <name val="Times New Roman"/>
      <family val="1"/>
      <charset val="186"/>
    </font>
    <font>
      <sz val="11"/>
      <color rgb="FF000000"/>
      <name val="Times New Roman"/>
      <family val="1"/>
      <charset val="186"/>
    </font>
    <font>
      <b/>
      <sz val="12"/>
      <color rgb="FFFF0000"/>
      <name val="Times New Roman"/>
      <family val="1"/>
      <charset val="186"/>
    </font>
    <font>
      <i/>
      <sz val="14"/>
      <color rgb="FFFF0000"/>
      <name val="Times New Roman"/>
      <family val="1"/>
      <charset val="186"/>
    </font>
    <font>
      <i/>
      <sz val="14"/>
      <color rgb="FFFF0000"/>
      <name val="Calibri"/>
      <family val="2"/>
      <charset val="186"/>
      <scheme val="minor"/>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2" fillId="0" borderId="0"/>
  </cellStyleXfs>
  <cellXfs count="76">
    <xf numFmtId="0" fontId="0" fillId="0" borderId="0" xfId="0"/>
    <xf numFmtId="0" fontId="1" fillId="0" borderId="0" xfId="0" applyFont="1"/>
    <xf numFmtId="0" fontId="6" fillId="0" borderId="0" xfId="0" applyFont="1"/>
    <xf numFmtId="0" fontId="4" fillId="0" borderId="0" xfId="0" applyFont="1"/>
    <xf numFmtId="0" fontId="4" fillId="0" borderId="1" xfId="0" applyFont="1" applyBorder="1" applyAlignment="1">
      <alignment horizontal="left" vertical="top" wrapText="1"/>
    </xf>
    <xf numFmtId="0" fontId="4" fillId="0" borderId="1" xfId="0" applyFont="1" applyBorder="1" applyAlignment="1">
      <alignment horizontal="left" vertical="top"/>
    </xf>
    <xf numFmtId="2" fontId="3" fillId="0" borderId="1" xfId="0" applyNumberFormat="1" applyFont="1" applyBorder="1" applyAlignment="1">
      <alignment horizontal="center"/>
    </xf>
    <xf numFmtId="0" fontId="12" fillId="0" borderId="0" xfId="0" applyFont="1"/>
    <xf numFmtId="0" fontId="4" fillId="0" borderId="0" xfId="0" applyFont="1" applyAlignment="1">
      <alignment horizontal="center" vertical="top"/>
    </xf>
    <xf numFmtId="0" fontId="0" fillId="0" borderId="0" xfId="0" applyAlignment="1">
      <alignment horizontal="left"/>
    </xf>
    <xf numFmtId="0" fontId="4" fillId="0" borderId="1" xfId="0" applyFont="1" applyBorder="1" applyAlignment="1">
      <alignment horizontal="left" vertical="center"/>
    </xf>
    <xf numFmtId="0" fontId="8"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0" fillId="2" borderId="0" xfId="0" applyFill="1"/>
    <xf numFmtId="0" fontId="4" fillId="2" borderId="1" xfId="0" applyFont="1" applyFill="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left"/>
    </xf>
    <xf numFmtId="0" fontId="14" fillId="2" borderId="0" xfId="0" applyFont="1" applyFill="1" applyBorder="1" applyAlignment="1">
      <alignment horizontal="left" vertical="center" wrapText="1"/>
    </xf>
    <xf numFmtId="0" fontId="10" fillId="4" borderId="1" xfId="0" applyFont="1" applyFill="1" applyBorder="1" applyAlignment="1">
      <alignment horizontal="left" vertical="center"/>
    </xf>
    <xf numFmtId="0" fontId="10" fillId="0" borderId="0" xfId="0" applyFont="1" applyAlignment="1">
      <alignment horizontal="left" vertical="center" wrapText="1"/>
    </xf>
    <xf numFmtId="0" fontId="8" fillId="2" borderId="0" xfId="0" applyFont="1" applyFill="1" applyBorder="1" applyAlignment="1">
      <alignment vertical="center"/>
    </xf>
    <xf numFmtId="0" fontId="8" fillId="4" borderId="1" xfId="0" applyFont="1" applyFill="1" applyBorder="1" applyAlignment="1">
      <alignment vertical="center" wrapText="1"/>
    </xf>
    <xf numFmtId="0" fontId="3" fillId="4" borderId="8" xfId="0" applyFont="1" applyFill="1" applyBorder="1" applyAlignment="1">
      <alignment horizontal="center" vertical="center" wrapText="1"/>
    </xf>
    <xf numFmtId="2" fontId="10" fillId="0" borderId="1" xfId="0" applyNumberFormat="1" applyFont="1" applyBorder="1" applyAlignment="1">
      <alignment horizontal="left" vertical="top"/>
    </xf>
    <xf numFmtId="2" fontId="10" fillId="0" borderId="1" xfId="0" applyNumberFormat="1" applyFont="1" applyBorder="1" applyAlignment="1">
      <alignment horizontal="left" vertical="top" wrapText="1"/>
    </xf>
    <xf numFmtId="0" fontId="10" fillId="4" borderId="1" xfId="0" applyFont="1" applyFill="1" applyBorder="1" applyAlignment="1">
      <alignment horizontal="left" vertical="top"/>
    </xf>
    <xf numFmtId="0" fontId="10" fillId="4" borderId="1" xfId="0" applyFont="1" applyFill="1" applyBorder="1" applyAlignment="1">
      <alignment horizontal="left" vertical="top" wrapText="1"/>
    </xf>
    <xf numFmtId="2" fontId="4" fillId="0" borderId="1" xfId="0" applyNumberFormat="1" applyFont="1" applyBorder="1" applyAlignment="1">
      <alignment horizontal="left" vertical="top"/>
    </xf>
    <xf numFmtId="2" fontId="8" fillId="5" borderId="1" xfId="0" applyNumberFormat="1" applyFont="1" applyFill="1" applyBorder="1" applyAlignment="1">
      <alignment horizontal="left" vertical="center" wrapText="1"/>
    </xf>
    <xf numFmtId="2" fontId="3" fillId="5" borderId="1" xfId="0" applyNumberFormat="1" applyFont="1" applyFill="1" applyBorder="1" applyAlignment="1">
      <alignment horizontal="center"/>
    </xf>
    <xf numFmtId="0" fontId="10" fillId="2" borderId="1" xfId="0" applyFont="1" applyFill="1" applyBorder="1" applyAlignment="1">
      <alignment horizontal="left" vertical="center"/>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2" fontId="14" fillId="0" borderId="1" xfId="0" applyNumberFormat="1" applyFont="1" applyBorder="1" applyAlignment="1">
      <alignment horizontal="center" vertical="center" wrapText="1"/>
    </xf>
    <xf numFmtId="0" fontId="18" fillId="7" borderId="1" xfId="0" applyFont="1" applyFill="1" applyBorder="1" applyAlignment="1">
      <alignment horizontal="left" vertical="center" wrapText="1"/>
    </xf>
    <xf numFmtId="0" fontId="3" fillId="0" borderId="0" xfId="0" applyFont="1" applyAlignment="1">
      <alignment horizontal="center" vertical="center"/>
    </xf>
    <xf numFmtId="0" fontId="3" fillId="0" borderId="4" xfId="0" applyFont="1" applyBorder="1" applyAlignment="1">
      <alignment horizontal="center" vertical="center"/>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2" xfId="0" applyFont="1" applyFill="1" applyBorder="1" applyAlignment="1">
      <alignment horizontal="right" vertical="top"/>
    </xf>
    <xf numFmtId="0" fontId="3" fillId="5" borderId="3" xfId="0" applyFont="1" applyFill="1" applyBorder="1" applyAlignment="1">
      <alignment horizontal="right" vertical="top"/>
    </xf>
    <xf numFmtId="0" fontId="8" fillId="3" borderId="9" xfId="0" applyFont="1" applyFill="1" applyBorder="1" applyAlignment="1">
      <alignment horizontal="center" vertical="center"/>
    </xf>
    <xf numFmtId="0" fontId="3" fillId="0" borderId="2"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applyAlignment="1">
      <alignment horizontal="right" vertical="center"/>
    </xf>
    <xf numFmtId="0" fontId="8" fillId="5" borderId="2" xfId="0" applyFont="1" applyFill="1" applyBorder="1" applyAlignment="1">
      <alignment horizontal="right" vertical="center"/>
    </xf>
    <xf numFmtId="0" fontId="8" fillId="5" borderId="5" xfId="0" applyFont="1" applyFill="1" applyBorder="1" applyAlignment="1">
      <alignment horizontal="right" vertical="center"/>
    </xf>
    <xf numFmtId="0" fontId="8" fillId="5" borderId="3" xfId="0" applyFont="1" applyFill="1" applyBorder="1" applyAlignment="1">
      <alignment horizontal="right" vertical="center"/>
    </xf>
    <xf numFmtId="0" fontId="5" fillId="2" borderId="2"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3" xfId="0" applyFont="1" applyFill="1" applyBorder="1" applyAlignment="1">
      <alignment horizontal="left" vertical="top" wrapText="1"/>
    </xf>
    <xf numFmtId="0" fontId="6" fillId="0" borderId="0" xfId="0" applyFont="1" applyBorder="1" applyAlignment="1">
      <alignment vertical="center"/>
    </xf>
    <xf numFmtId="0" fontId="4" fillId="0" borderId="4" xfId="0" applyFont="1" applyBorder="1" applyAlignment="1">
      <alignment horizontal="left" vertical="top"/>
    </xf>
    <xf numFmtId="0" fontId="3" fillId="0" borderId="0" xfId="0" applyFont="1" applyAlignment="1">
      <alignment horizontal="center" vertical="center" wrapText="1"/>
    </xf>
    <xf numFmtId="0" fontId="11" fillId="0" borderId="1" xfId="0" applyFont="1" applyBorder="1" applyAlignment="1">
      <alignment horizontal="left" vertical="top" wrapText="1"/>
    </xf>
    <xf numFmtId="0" fontId="5" fillId="2" borderId="1" xfId="0" applyFont="1" applyFill="1" applyBorder="1" applyAlignment="1">
      <alignment horizontal="left" vertical="top" wrapText="1"/>
    </xf>
    <xf numFmtId="2" fontId="3" fillId="5" borderId="1" xfId="0" applyNumberFormat="1" applyFont="1" applyFill="1" applyBorder="1" applyAlignment="1">
      <alignment horizontal="center" vertical="center" wrapText="1"/>
    </xf>
    <xf numFmtId="0" fontId="3" fillId="5" borderId="1" xfId="0" applyFont="1" applyFill="1" applyBorder="1" applyAlignment="1">
      <alignment horizontal="right" vertical="center" wrapText="1"/>
    </xf>
    <xf numFmtId="0" fontId="11" fillId="6" borderId="1" xfId="0" applyFont="1" applyFill="1" applyBorder="1" applyAlignment="1">
      <alignment horizontal="center" vertical="center" wrapText="1"/>
    </xf>
    <xf numFmtId="0" fontId="20" fillId="0" borderId="10" xfId="0" applyFont="1" applyBorder="1" applyAlignment="1">
      <alignment horizontal="center" vertical="top" wrapText="1"/>
    </xf>
    <xf numFmtId="0" fontId="20" fillId="0" borderId="0" xfId="0" applyFont="1" applyBorder="1" applyAlignment="1">
      <alignment horizontal="center" vertical="top" wrapText="1"/>
    </xf>
    <xf numFmtId="0" fontId="11" fillId="6" borderId="1"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3" fillId="3" borderId="1" xfId="0" applyFont="1" applyFill="1" applyBorder="1" applyAlignment="1">
      <alignment horizontal="center" vertical="top"/>
    </xf>
    <xf numFmtId="0" fontId="21" fillId="0" borderId="10" xfId="0" applyFont="1" applyBorder="1" applyAlignment="1">
      <alignment horizontal="center" vertical="center" wrapText="1"/>
    </xf>
    <xf numFmtId="0" fontId="11" fillId="0" borderId="2" xfId="0" applyFont="1" applyBorder="1" applyAlignment="1">
      <alignment horizontal="left" vertical="top" wrapText="1"/>
    </xf>
    <xf numFmtId="0" fontId="11" fillId="0" borderId="5" xfId="0" applyFont="1" applyBorder="1" applyAlignment="1">
      <alignment horizontal="left" vertical="top" wrapText="1"/>
    </xf>
    <xf numFmtId="0" fontId="11" fillId="0" borderId="3" xfId="0" applyFont="1" applyBorder="1" applyAlignment="1">
      <alignment horizontal="left" vertical="top" wrapText="1"/>
    </xf>
    <xf numFmtId="0" fontId="20" fillId="0" borderId="11" xfId="0" applyFont="1" applyBorder="1" applyAlignment="1">
      <alignment horizontal="center" vertical="top" wrapText="1"/>
    </xf>
    <xf numFmtId="0" fontId="20" fillId="0" borderId="4" xfId="0" applyFont="1" applyBorder="1" applyAlignment="1">
      <alignment horizontal="center" vertical="top" wrapText="1"/>
    </xf>
    <xf numFmtId="0" fontId="9" fillId="2" borderId="4" xfId="0" applyFont="1" applyFill="1" applyBorder="1" applyAlignment="1">
      <alignment horizontal="center" vertical="center" wrapText="1"/>
    </xf>
  </cellXfs>
  <cellStyles count="2">
    <cellStyle name="Normal" xfId="0" builtinId="0"/>
    <cellStyle name="Normal 2" xfId="1" xr:uid="{348C3452-A6EB-4EAE-9042-662E863A4E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11B456E-09D6-4616-9A47-7F52B33AE8B2}">
  <we:reference id="81ae7f57-2760-4043-a9cb-e0d36209e808" version="1.3.0.0" store="EXCatalog" storeType="EXCatalog"/>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48B1-F721-4286-B44E-5DD70A2A2F0B}">
  <dimension ref="A1:K79"/>
  <sheetViews>
    <sheetView tabSelected="1" topLeftCell="A56" workbookViewId="0">
      <selection activeCell="A58" sqref="A58:G58"/>
    </sheetView>
  </sheetViews>
  <sheetFormatPr defaultRowHeight="15" x14ac:dyDescent="0.25"/>
  <cols>
    <col min="1" max="1" width="7.140625" style="9" customWidth="1"/>
    <col min="2" max="2" width="52.28515625" style="9" customWidth="1"/>
    <col min="3" max="3" width="21.85546875" style="9" customWidth="1"/>
    <col min="4" max="4" width="27" style="9" customWidth="1"/>
    <col min="5" max="5" width="21.85546875" style="9" customWidth="1"/>
    <col min="6" max="6" width="15.85546875" style="9" customWidth="1"/>
    <col min="7" max="7" width="19.28515625" customWidth="1"/>
    <col min="8" max="8" width="27.140625" customWidth="1"/>
    <col min="9" max="10" width="21.28515625" customWidth="1"/>
    <col min="11" max="11" width="24.28515625" customWidth="1"/>
  </cols>
  <sheetData>
    <row r="1" spans="1:11" s="1" customFormat="1" ht="15.75" x14ac:dyDescent="0.2">
      <c r="A1" s="55" t="s">
        <v>3</v>
      </c>
      <c r="B1" s="55"/>
      <c r="C1" s="55"/>
      <c r="D1" s="55"/>
      <c r="E1" s="55"/>
      <c r="F1" s="55"/>
      <c r="G1" s="55"/>
      <c r="H1" s="2"/>
    </row>
    <row r="2" spans="1:11" s="1" customFormat="1" ht="15.75" x14ac:dyDescent="0.25">
      <c r="A2" s="8"/>
      <c r="B2" s="8"/>
      <c r="C2" s="18"/>
      <c r="D2" s="19"/>
      <c r="E2" s="19"/>
      <c r="F2" s="19"/>
      <c r="G2" s="3"/>
      <c r="H2" s="2"/>
    </row>
    <row r="3" spans="1:11" s="1" customFormat="1" ht="15" customHeight="1" x14ac:dyDescent="0.2">
      <c r="A3" s="56" t="s">
        <v>111</v>
      </c>
      <c r="B3" s="56"/>
      <c r="C3" s="56"/>
      <c r="D3" s="56"/>
      <c r="E3" s="56"/>
      <c r="F3" s="56"/>
      <c r="G3" s="56"/>
      <c r="H3" s="56"/>
      <c r="I3" s="56"/>
      <c r="J3" s="56"/>
    </row>
    <row r="4" spans="1:11" s="1" customFormat="1" ht="15.75" customHeight="1" x14ac:dyDescent="0.2">
      <c r="A4" s="75" t="s">
        <v>16</v>
      </c>
      <c r="B4" s="75"/>
      <c r="C4" s="75"/>
      <c r="D4" s="75"/>
      <c r="E4" s="75"/>
      <c r="F4" s="75"/>
      <c r="G4" s="75"/>
      <c r="H4" s="75"/>
      <c r="I4" s="75"/>
      <c r="J4" s="75"/>
    </row>
    <row r="5" spans="1:11" s="1" customFormat="1" ht="33" customHeight="1" x14ac:dyDescent="0.2">
      <c r="A5" s="58" t="s">
        <v>17</v>
      </c>
      <c r="B5" s="58"/>
      <c r="C5" s="58"/>
      <c r="D5" s="58"/>
      <c r="E5" s="58"/>
      <c r="F5" s="58"/>
      <c r="G5" s="58"/>
      <c r="H5" s="58"/>
      <c r="I5" s="58"/>
      <c r="J5" s="58"/>
    </row>
    <row r="6" spans="1:11" s="1" customFormat="1" ht="20.25" customHeight="1" x14ac:dyDescent="0.2">
      <c r="A6" s="58" t="s">
        <v>8</v>
      </c>
      <c r="B6" s="58"/>
      <c r="C6" s="58"/>
      <c r="D6" s="58"/>
      <c r="E6" s="58"/>
      <c r="F6" s="58"/>
      <c r="G6" s="58"/>
      <c r="H6" s="58"/>
      <c r="I6" s="58"/>
      <c r="J6" s="58"/>
    </row>
    <row r="7" spans="1:11" s="1" customFormat="1" ht="35.25" customHeight="1" x14ac:dyDescent="0.2">
      <c r="A7" s="58" t="s">
        <v>29</v>
      </c>
      <c r="B7" s="58"/>
      <c r="C7" s="58"/>
      <c r="D7" s="58"/>
      <c r="E7" s="58"/>
      <c r="F7" s="58"/>
      <c r="G7" s="58"/>
      <c r="H7" s="58"/>
      <c r="I7" s="58"/>
      <c r="J7" s="58"/>
    </row>
    <row r="8" spans="1:11" s="1" customFormat="1" ht="15.75" customHeight="1" x14ac:dyDescent="0.2">
      <c r="A8" s="57" t="s">
        <v>105</v>
      </c>
      <c r="B8" s="57"/>
      <c r="C8" s="57"/>
      <c r="D8" s="57"/>
      <c r="E8" s="57"/>
      <c r="F8" s="57"/>
      <c r="G8" s="57"/>
      <c r="H8" s="57"/>
      <c r="I8" s="57"/>
      <c r="J8" s="57"/>
    </row>
    <row r="9" spans="1:11" ht="15.75" x14ac:dyDescent="0.25">
      <c r="A9" s="68" t="s">
        <v>108</v>
      </c>
      <c r="B9" s="68"/>
      <c r="C9" s="68"/>
      <c r="D9" s="68"/>
      <c r="E9" s="68"/>
      <c r="F9" s="68"/>
      <c r="G9" s="68"/>
      <c r="H9" s="68"/>
      <c r="I9" s="68"/>
      <c r="J9" s="68"/>
      <c r="K9" s="69" t="s">
        <v>109</v>
      </c>
    </row>
    <row r="10" spans="1:11" ht="35.25" customHeight="1" x14ac:dyDescent="0.25">
      <c r="A10" s="65" t="s">
        <v>30</v>
      </c>
      <c r="B10" s="65" t="s">
        <v>31</v>
      </c>
      <c r="C10" s="65" t="s">
        <v>32</v>
      </c>
      <c r="D10" s="65" t="s">
        <v>33</v>
      </c>
      <c r="E10" s="65" t="s">
        <v>34</v>
      </c>
      <c r="F10" s="65" t="s">
        <v>35</v>
      </c>
      <c r="G10" s="66" t="s">
        <v>104</v>
      </c>
      <c r="H10" s="66"/>
      <c r="I10" s="66"/>
      <c r="J10" s="65" t="s">
        <v>107</v>
      </c>
      <c r="K10" s="69"/>
    </row>
    <row r="11" spans="1:11" ht="57" x14ac:dyDescent="0.25">
      <c r="A11" s="65"/>
      <c r="B11" s="65"/>
      <c r="C11" s="65"/>
      <c r="D11" s="65"/>
      <c r="E11" s="65"/>
      <c r="F11" s="65"/>
      <c r="G11" s="67" t="s">
        <v>101</v>
      </c>
      <c r="H11" s="67" t="s">
        <v>103</v>
      </c>
      <c r="I11" s="67" t="s">
        <v>102</v>
      </c>
      <c r="J11" s="65"/>
      <c r="K11" s="69"/>
    </row>
    <row r="12" spans="1:11" ht="30" x14ac:dyDescent="0.25">
      <c r="A12" s="37">
        <v>1</v>
      </c>
      <c r="B12" s="34" t="s">
        <v>36</v>
      </c>
      <c r="C12" s="34" t="s">
        <v>37</v>
      </c>
      <c r="D12" s="34" t="s">
        <v>38</v>
      </c>
      <c r="E12" s="34" t="s">
        <v>39</v>
      </c>
      <c r="F12" s="35">
        <v>3</v>
      </c>
      <c r="G12" s="36">
        <v>0</v>
      </c>
      <c r="H12" s="36">
        <v>0</v>
      </c>
      <c r="I12" s="36">
        <f t="shared" ref="I12:I51" si="0">SUM(G12+H12)</f>
        <v>0</v>
      </c>
      <c r="J12" s="36">
        <f>I12*F12</f>
        <v>0</v>
      </c>
    </row>
    <row r="13" spans="1:11" ht="30" x14ac:dyDescent="0.25">
      <c r="A13" s="37">
        <v>2</v>
      </c>
      <c r="B13" s="34" t="s">
        <v>40</v>
      </c>
      <c r="C13" s="34" t="s">
        <v>41</v>
      </c>
      <c r="D13" s="34" t="s">
        <v>38</v>
      </c>
      <c r="E13" s="34" t="s">
        <v>42</v>
      </c>
      <c r="F13" s="35">
        <v>3</v>
      </c>
      <c r="G13" s="36">
        <v>0</v>
      </c>
      <c r="H13" s="36">
        <v>0</v>
      </c>
      <c r="I13" s="36">
        <f t="shared" si="0"/>
        <v>0</v>
      </c>
      <c r="J13" s="36">
        <f t="shared" ref="J13:J51" si="1">I13*F13</f>
        <v>0</v>
      </c>
    </row>
    <row r="14" spans="1:11" ht="30" x14ac:dyDescent="0.25">
      <c r="A14" s="37">
        <v>3</v>
      </c>
      <c r="B14" s="34" t="s">
        <v>40</v>
      </c>
      <c r="C14" s="34" t="s">
        <v>43</v>
      </c>
      <c r="D14" s="34" t="s">
        <v>38</v>
      </c>
      <c r="E14" s="34" t="s">
        <v>42</v>
      </c>
      <c r="F14" s="35">
        <v>3</v>
      </c>
      <c r="G14" s="36">
        <v>0</v>
      </c>
      <c r="H14" s="36">
        <v>0</v>
      </c>
      <c r="I14" s="36">
        <f t="shared" si="0"/>
        <v>0</v>
      </c>
      <c r="J14" s="36">
        <f t="shared" si="1"/>
        <v>0</v>
      </c>
    </row>
    <row r="15" spans="1:11" ht="30" x14ac:dyDescent="0.25">
      <c r="A15" s="37">
        <v>4</v>
      </c>
      <c r="B15" s="34" t="s">
        <v>44</v>
      </c>
      <c r="C15" s="34" t="s">
        <v>45</v>
      </c>
      <c r="D15" s="34" t="s">
        <v>38</v>
      </c>
      <c r="E15" s="34" t="s">
        <v>39</v>
      </c>
      <c r="F15" s="35">
        <v>3</v>
      </c>
      <c r="G15" s="36">
        <v>0</v>
      </c>
      <c r="H15" s="36">
        <v>0</v>
      </c>
      <c r="I15" s="36">
        <f t="shared" si="0"/>
        <v>0</v>
      </c>
      <c r="J15" s="36">
        <f t="shared" si="1"/>
        <v>0</v>
      </c>
    </row>
    <row r="16" spans="1:11" ht="30.75" customHeight="1" x14ac:dyDescent="0.25">
      <c r="A16" s="37">
        <v>5</v>
      </c>
      <c r="B16" s="34" t="s">
        <v>46</v>
      </c>
      <c r="C16" s="34" t="s">
        <v>47</v>
      </c>
      <c r="D16" s="34" t="s">
        <v>38</v>
      </c>
      <c r="E16" s="34" t="s">
        <v>39</v>
      </c>
      <c r="F16" s="35">
        <v>3</v>
      </c>
      <c r="G16" s="36">
        <v>0</v>
      </c>
      <c r="H16" s="36">
        <v>0</v>
      </c>
      <c r="I16" s="36">
        <f t="shared" si="0"/>
        <v>0</v>
      </c>
      <c r="J16" s="36">
        <f t="shared" si="1"/>
        <v>0</v>
      </c>
    </row>
    <row r="17" spans="1:10" ht="30.75" customHeight="1" x14ac:dyDescent="0.25">
      <c r="A17" s="37">
        <v>6</v>
      </c>
      <c r="B17" s="34" t="s">
        <v>46</v>
      </c>
      <c r="C17" s="34" t="s">
        <v>48</v>
      </c>
      <c r="D17" s="34" t="s">
        <v>38</v>
      </c>
      <c r="E17" s="34" t="s">
        <v>39</v>
      </c>
      <c r="F17" s="35">
        <v>3</v>
      </c>
      <c r="G17" s="36">
        <v>0</v>
      </c>
      <c r="H17" s="36">
        <v>0</v>
      </c>
      <c r="I17" s="36">
        <f t="shared" si="0"/>
        <v>0</v>
      </c>
      <c r="J17" s="36">
        <f t="shared" si="1"/>
        <v>0</v>
      </c>
    </row>
    <row r="18" spans="1:10" ht="30.75" customHeight="1" x14ac:dyDescent="0.25">
      <c r="A18" s="37">
        <v>7</v>
      </c>
      <c r="B18" s="34" t="s">
        <v>49</v>
      </c>
      <c r="C18" s="34" t="s">
        <v>50</v>
      </c>
      <c r="D18" s="34" t="s">
        <v>51</v>
      </c>
      <c r="E18" s="34" t="s">
        <v>39</v>
      </c>
      <c r="F18" s="35">
        <v>3</v>
      </c>
      <c r="G18" s="36">
        <v>0</v>
      </c>
      <c r="H18" s="36">
        <v>0</v>
      </c>
      <c r="I18" s="36">
        <f t="shared" si="0"/>
        <v>0</v>
      </c>
      <c r="J18" s="36">
        <f t="shared" si="1"/>
        <v>0</v>
      </c>
    </row>
    <row r="19" spans="1:10" ht="30.75" customHeight="1" x14ac:dyDescent="0.25">
      <c r="A19" s="37">
        <v>8</v>
      </c>
      <c r="B19" s="34" t="s">
        <v>49</v>
      </c>
      <c r="C19" s="34" t="s">
        <v>52</v>
      </c>
      <c r="D19" s="34" t="s">
        <v>51</v>
      </c>
      <c r="E19" s="34" t="s">
        <v>39</v>
      </c>
      <c r="F19" s="35">
        <v>3</v>
      </c>
      <c r="G19" s="36">
        <v>0</v>
      </c>
      <c r="H19" s="36">
        <v>0</v>
      </c>
      <c r="I19" s="36">
        <f t="shared" si="0"/>
        <v>0</v>
      </c>
      <c r="J19" s="36">
        <f t="shared" si="1"/>
        <v>0</v>
      </c>
    </row>
    <row r="20" spans="1:10" ht="30.75" customHeight="1" x14ac:dyDescent="0.25">
      <c r="A20" s="37">
        <v>9</v>
      </c>
      <c r="B20" s="34" t="s">
        <v>53</v>
      </c>
      <c r="C20" s="34" t="s">
        <v>54</v>
      </c>
      <c r="D20" s="34" t="s">
        <v>51</v>
      </c>
      <c r="E20" s="34" t="s">
        <v>55</v>
      </c>
      <c r="F20" s="35">
        <v>3</v>
      </c>
      <c r="G20" s="36">
        <v>0</v>
      </c>
      <c r="H20" s="36">
        <v>0</v>
      </c>
      <c r="I20" s="36">
        <f t="shared" si="0"/>
        <v>0</v>
      </c>
      <c r="J20" s="36">
        <f t="shared" si="1"/>
        <v>0</v>
      </c>
    </row>
    <row r="21" spans="1:10" ht="30.75" customHeight="1" x14ac:dyDescent="0.25">
      <c r="A21" s="37">
        <v>10</v>
      </c>
      <c r="B21" s="34" t="s">
        <v>56</v>
      </c>
      <c r="C21" s="34" t="s">
        <v>57</v>
      </c>
      <c r="D21" s="34" t="s">
        <v>51</v>
      </c>
      <c r="E21" s="34" t="s">
        <v>55</v>
      </c>
      <c r="F21" s="35">
        <v>3</v>
      </c>
      <c r="G21" s="36">
        <v>0</v>
      </c>
      <c r="H21" s="36">
        <v>0</v>
      </c>
      <c r="I21" s="36">
        <f t="shared" si="0"/>
        <v>0</v>
      </c>
      <c r="J21" s="36">
        <f t="shared" si="1"/>
        <v>0</v>
      </c>
    </row>
    <row r="22" spans="1:10" ht="30.75" customHeight="1" x14ac:dyDescent="0.25">
      <c r="A22" s="37">
        <v>11</v>
      </c>
      <c r="B22" s="34" t="s">
        <v>58</v>
      </c>
      <c r="C22" s="34" t="s">
        <v>59</v>
      </c>
      <c r="D22" s="34" t="s">
        <v>51</v>
      </c>
      <c r="E22" s="34" t="s">
        <v>39</v>
      </c>
      <c r="F22" s="35">
        <v>3</v>
      </c>
      <c r="G22" s="36">
        <v>0</v>
      </c>
      <c r="H22" s="36">
        <v>0</v>
      </c>
      <c r="I22" s="36">
        <f t="shared" si="0"/>
        <v>0</v>
      </c>
      <c r="J22" s="36">
        <f t="shared" si="1"/>
        <v>0</v>
      </c>
    </row>
    <row r="23" spans="1:10" ht="30.75" customHeight="1" x14ac:dyDescent="0.25">
      <c r="A23" s="37">
        <v>12</v>
      </c>
      <c r="B23" s="34" t="s">
        <v>60</v>
      </c>
      <c r="C23" s="34" t="s">
        <v>61</v>
      </c>
      <c r="D23" s="34" t="s">
        <v>51</v>
      </c>
      <c r="E23" s="34" t="s">
        <v>55</v>
      </c>
      <c r="F23" s="35">
        <v>3</v>
      </c>
      <c r="G23" s="36">
        <v>0</v>
      </c>
      <c r="H23" s="36">
        <v>0</v>
      </c>
      <c r="I23" s="36">
        <f t="shared" si="0"/>
        <v>0</v>
      </c>
      <c r="J23" s="36">
        <f t="shared" si="1"/>
        <v>0</v>
      </c>
    </row>
    <row r="24" spans="1:10" ht="30.75" customHeight="1" x14ac:dyDescent="0.25">
      <c r="A24" s="37">
        <v>13</v>
      </c>
      <c r="B24" s="34" t="s">
        <v>60</v>
      </c>
      <c r="C24" s="34" t="s">
        <v>62</v>
      </c>
      <c r="D24" s="34" t="s">
        <v>51</v>
      </c>
      <c r="E24" s="34" t="s">
        <v>55</v>
      </c>
      <c r="F24" s="35">
        <v>3</v>
      </c>
      <c r="G24" s="36">
        <v>0</v>
      </c>
      <c r="H24" s="36">
        <v>0</v>
      </c>
      <c r="I24" s="36">
        <f t="shared" si="0"/>
        <v>0</v>
      </c>
      <c r="J24" s="36">
        <f t="shared" si="1"/>
        <v>0</v>
      </c>
    </row>
    <row r="25" spans="1:10" ht="30.75" customHeight="1" x14ac:dyDescent="0.25">
      <c r="A25" s="37">
        <v>14</v>
      </c>
      <c r="B25" s="34" t="s">
        <v>63</v>
      </c>
      <c r="C25" s="34" t="s">
        <v>64</v>
      </c>
      <c r="D25" s="34" t="s">
        <v>51</v>
      </c>
      <c r="E25" s="34" t="s">
        <v>55</v>
      </c>
      <c r="F25" s="35">
        <v>3</v>
      </c>
      <c r="G25" s="36">
        <v>0</v>
      </c>
      <c r="H25" s="36">
        <v>0</v>
      </c>
      <c r="I25" s="36">
        <f t="shared" si="0"/>
        <v>0</v>
      </c>
      <c r="J25" s="36">
        <f t="shared" si="1"/>
        <v>0</v>
      </c>
    </row>
    <row r="26" spans="1:10" ht="30.75" customHeight="1" x14ac:dyDescent="0.25">
      <c r="A26" s="37">
        <v>15</v>
      </c>
      <c r="B26" s="34" t="s">
        <v>65</v>
      </c>
      <c r="C26" s="34" t="s">
        <v>66</v>
      </c>
      <c r="D26" s="34" t="s">
        <v>51</v>
      </c>
      <c r="E26" s="34" t="s">
        <v>67</v>
      </c>
      <c r="F26" s="35">
        <v>3</v>
      </c>
      <c r="G26" s="36">
        <v>0</v>
      </c>
      <c r="H26" s="36">
        <v>0</v>
      </c>
      <c r="I26" s="36">
        <f t="shared" si="0"/>
        <v>0</v>
      </c>
      <c r="J26" s="36">
        <f t="shared" si="1"/>
        <v>0</v>
      </c>
    </row>
    <row r="27" spans="1:10" ht="30.75" customHeight="1" x14ac:dyDescent="0.25">
      <c r="A27" s="37">
        <v>16</v>
      </c>
      <c r="B27" s="34" t="s">
        <v>65</v>
      </c>
      <c r="C27" s="34" t="s">
        <v>68</v>
      </c>
      <c r="D27" s="34" t="s">
        <v>38</v>
      </c>
      <c r="E27" s="34" t="s">
        <v>42</v>
      </c>
      <c r="F27" s="35">
        <v>3</v>
      </c>
      <c r="G27" s="36">
        <v>0</v>
      </c>
      <c r="H27" s="36">
        <v>0</v>
      </c>
      <c r="I27" s="36">
        <f t="shared" si="0"/>
        <v>0</v>
      </c>
      <c r="J27" s="36">
        <f t="shared" si="1"/>
        <v>0</v>
      </c>
    </row>
    <row r="28" spans="1:10" ht="30.75" customHeight="1" x14ac:dyDescent="0.25">
      <c r="A28" s="37">
        <v>17</v>
      </c>
      <c r="B28" s="34" t="s">
        <v>65</v>
      </c>
      <c r="C28" s="34" t="s">
        <v>69</v>
      </c>
      <c r="D28" s="34" t="s">
        <v>38</v>
      </c>
      <c r="E28" s="34" t="s">
        <v>42</v>
      </c>
      <c r="F28" s="35">
        <v>3</v>
      </c>
      <c r="G28" s="36">
        <v>0</v>
      </c>
      <c r="H28" s="36">
        <v>0</v>
      </c>
      <c r="I28" s="36">
        <f t="shared" si="0"/>
        <v>0</v>
      </c>
      <c r="J28" s="36">
        <f t="shared" si="1"/>
        <v>0</v>
      </c>
    </row>
    <row r="29" spans="1:10" ht="30.75" customHeight="1" x14ac:dyDescent="0.25">
      <c r="A29" s="37">
        <v>18</v>
      </c>
      <c r="B29" s="34" t="s">
        <v>70</v>
      </c>
      <c r="C29" s="34" t="s">
        <v>71</v>
      </c>
      <c r="D29" s="34" t="s">
        <v>38</v>
      </c>
      <c r="E29" s="34" t="s">
        <v>72</v>
      </c>
      <c r="F29" s="35">
        <v>3</v>
      </c>
      <c r="G29" s="36">
        <v>0</v>
      </c>
      <c r="H29" s="36">
        <v>0</v>
      </c>
      <c r="I29" s="36">
        <f t="shared" si="0"/>
        <v>0</v>
      </c>
      <c r="J29" s="36">
        <f t="shared" si="1"/>
        <v>0</v>
      </c>
    </row>
    <row r="30" spans="1:10" ht="30.75" customHeight="1" x14ac:dyDescent="0.25">
      <c r="A30" s="37">
        <v>19</v>
      </c>
      <c r="B30" s="34" t="s">
        <v>70</v>
      </c>
      <c r="C30" s="34" t="s">
        <v>73</v>
      </c>
      <c r="D30" s="34" t="s">
        <v>38</v>
      </c>
      <c r="E30" s="34" t="s">
        <v>72</v>
      </c>
      <c r="F30" s="35">
        <v>3</v>
      </c>
      <c r="G30" s="36">
        <v>0</v>
      </c>
      <c r="H30" s="36">
        <v>0</v>
      </c>
      <c r="I30" s="36">
        <f t="shared" si="0"/>
        <v>0</v>
      </c>
      <c r="J30" s="36">
        <f t="shared" si="1"/>
        <v>0</v>
      </c>
    </row>
    <row r="31" spans="1:10" ht="30.75" customHeight="1" x14ac:dyDescent="0.25">
      <c r="A31" s="37">
        <v>20</v>
      </c>
      <c r="B31" s="34" t="s">
        <v>74</v>
      </c>
      <c r="C31" s="34" t="s">
        <v>75</v>
      </c>
      <c r="D31" s="34" t="s">
        <v>51</v>
      </c>
      <c r="E31" s="34" t="s">
        <v>67</v>
      </c>
      <c r="F31" s="35">
        <v>3</v>
      </c>
      <c r="G31" s="36">
        <v>0</v>
      </c>
      <c r="H31" s="36">
        <v>0</v>
      </c>
      <c r="I31" s="36">
        <f t="shared" si="0"/>
        <v>0</v>
      </c>
      <c r="J31" s="36">
        <f t="shared" si="1"/>
        <v>0</v>
      </c>
    </row>
    <row r="32" spans="1:10" ht="30.75" customHeight="1" x14ac:dyDescent="0.25">
      <c r="A32" s="37">
        <v>21</v>
      </c>
      <c r="B32" s="34" t="s">
        <v>74</v>
      </c>
      <c r="C32" s="34" t="s">
        <v>76</v>
      </c>
      <c r="D32" s="34" t="s">
        <v>51</v>
      </c>
      <c r="E32" s="34" t="s">
        <v>67</v>
      </c>
      <c r="F32" s="35">
        <v>3</v>
      </c>
      <c r="G32" s="36">
        <v>0</v>
      </c>
      <c r="H32" s="36">
        <v>0</v>
      </c>
      <c r="I32" s="36">
        <f t="shared" si="0"/>
        <v>0</v>
      </c>
      <c r="J32" s="36">
        <f t="shared" si="1"/>
        <v>0</v>
      </c>
    </row>
    <row r="33" spans="1:10" ht="30.75" customHeight="1" x14ac:dyDescent="0.25">
      <c r="A33" s="37">
        <v>22</v>
      </c>
      <c r="B33" s="34" t="s">
        <v>74</v>
      </c>
      <c r="C33" s="34" t="s">
        <v>77</v>
      </c>
      <c r="D33" s="34" t="s">
        <v>51</v>
      </c>
      <c r="E33" s="34" t="s">
        <v>67</v>
      </c>
      <c r="F33" s="35">
        <v>3</v>
      </c>
      <c r="G33" s="36">
        <v>0</v>
      </c>
      <c r="H33" s="36">
        <v>0</v>
      </c>
      <c r="I33" s="36">
        <f t="shared" si="0"/>
        <v>0</v>
      </c>
      <c r="J33" s="36">
        <f t="shared" si="1"/>
        <v>0</v>
      </c>
    </row>
    <row r="34" spans="1:10" ht="30.75" customHeight="1" x14ac:dyDescent="0.25">
      <c r="A34" s="37">
        <v>23</v>
      </c>
      <c r="B34" s="34" t="s">
        <v>74</v>
      </c>
      <c r="C34" s="34" t="s">
        <v>78</v>
      </c>
      <c r="D34" s="34" t="s">
        <v>51</v>
      </c>
      <c r="E34" s="34" t="s">
        <v>67</v>
      </c>
      <c r="F34" s="35">
        <v>3</v>
      </c>
      <c r="G34" s="36">
        <v>0</v>
      </c>
      <c r="H34" s="36">
        <v>0</v>
      </c>
      <c r="I34" s="36">
        <f t="shared" si="0"/>
        <v>0</v>
      </c>
      <c r="J34" s="36">
        <f t="shared" si="1"/>
        <v>0</v>
      </c>
    </row>
    <row r="35" spans="1:10" ht="30.75" customHeight="1" x14ac:dyDescent="0.25">
      <c r="A35" s="37">
        <v>24</v>
      </c>
      <c r="B35" s="34" t="s">
        <v>74</v>
      </c>
      <c r="C35" s="34" t="s">
        <v>79</v>
      </c>
      <c r="D35" s="34" t="s">
        <v>51</v>
      </c>
      <c r="E35" s="34" t="s">
        <v>67</v>
      </c>
      <c r="F35" s="35">
        <v>3</v>
      </c>
      <c r="G35" s="36">
        <v>0</v>
      </c>
      <c r="H35" s="36">
        <v>0</v>
      </c>
      <c r="I35" s="36">
        <f t="shared" si="0"/>
        <v>0</v>
      </c>
      <c r="J35" s="36">
        <f t="shared" si="1"/>
        <v>0</v>
      </c>
    </row>
    <row r="36" spans="1:10" ht="30.75" customHeight="1" x14ac:dyDescent="0.25">
      <c r="A36" s="37">
        <v>25</v>
      </c>
      <c r="B36" s="34" t="s">
        <v>74</v>
      </c>
      <c r="C36" s="34" t="s">
        <v>80</v>
      </c>
      <c r="D36" s="34" t="s">
        <v>51</v>
      </c>
      <c r="E36" s="34" t="s">
        <v>67</v>
      </c>
      <c r="F36" s="35">
        <v>3</v>
      </c>
      <c r="G36" s="36">
        <v>0</v>
      </c>
      <c r="H36" s="36">
        <v>0</v>
      </c>
      <c r="I36" s="36">
        <f t="shared" si="0"/>
        <v>0</v>
      </c>
      <c r="J36" s="36">
        <f t="shared" si="1"/>
        <v>0</v>
      </c>
    </row>
    <row r="37" spans="1:10" ht="30.75" customHeight="1" x14ac:dyDescent="0.25">
      <c r="A37" s="37">
        <v>26</v>
      </c>
      <c r="B37" s="34" t="s">
        <v>74</v>
      </c>
      <c r="C37" s="34" t="s">
        <v>81</v>
      </c>
      <c r="D37" s="34" t="s">
        <v>51</v>
      </c>
      <c r="E37" s="34" t="s">
        <v>72</v>
      </c>
      <c r="F37" s="35">
        <v>3</v>
      </c>
      <c r="G37" s="36">
        <v>0</v>
      </c>
      <c r="H37" s="36">
        <v>0</v>
      </c>
      <c r="I37" s="36">
        <f t="shared" si="0"/>
        <v>0</v>
      </c>
      <c r="J37" s="36">
        <f t="shared" si="1"/>
        <v>0</v>
      </c>
    </row>
    <row r="38" spans="1:10" ht="30.75" customHeight="1" x14ac:dyDescent="0.25">
      <c r="A38" s="37">
        <v>27</v>
      </c>
      <c r="B38" s="34" t="s">
        <v>74</v>
      </c>
      <c r="C38" s="34" t="s">
        <v>82</v>
      </c>
      <c r="D38" s="34" t="s">
        <v>51</v>
      </c>
      <c r="E38" s="34" t="s">
        <v>72</v>
      </c>
      <c r="F38" s="35">
        <v>3</v>
      </c>
      <c r="G38" s="36">
        <v>0</v>
      </c>
      <c r="H38" s="36">
        <v>0</v>
      </c>
      <c r="I38" s="36">
        <f t="shared" si="0"/>
        <v>0</v>
      </c>
      <c r="J38" s="36">
        <f t="shared" si="1"/>
        <v>0</v>
      </c>
    </row>
    <row r="39" spans="1:10" ht="30.75" customHeight="1" x14ac:dyDescent="0.25">
      <c r="A39" s="37">
        <v>28</v>
      </c>
      <c r="B39" s="34" t="s">
        <v>74</v>
      </c>
      <c r="C39" s="34" t="s">
        <v>83</v>
      </c>
      <c r="D39" s="34" t="s">
        <v>51</v>
      </c>
      <c r="E39" s="34" t="s">
        <v>72</v>
      </c>
      <c r="F39" s="35">
        <v>3</v>
      </c>
      <c r="G39" s="36">
        <v>0</v>
      </c>
      <c r="H39" s="36">
        <v>0</v>
      </c>
      <c r="I39" s="36">
        <f t="shared" si="0"/>
        <v>0</v>
      </c>
      <c r="J39" s="36">
        <f t="shared" si="1"/>
        <v>0</v>
      </c>
    </row>
    <row r="40" spans="1:10" ht="30.75" customHeight="1" x14ac:dyDescent="0.25">
      <c r="A40" s="37">
        <v>30</v>
      </c>
      <c r="B40" s="34" t="s">
        <v>74</v>
      </c>
      <c r="C40" s="34" t="s">
        <v>84</v>
      </c>
      <c r="D40" s="34" t="s">
        <v>51</v>
      </c>
      <c r="E40" s="34" t="s">
        <v>72</v>
      </c>
      <c r="F40" s="35">
        <v>3</v>
      </c>
      <c r="G40" s="36">
        <v>0</v>
      </c>
      <c r="H40" s="36">
        <v>0</v>
      </c>
      <c r="I40" s="36">
        <f t="shared" si="0"/>
        <v>0</v>
      </c>
      <c r="J40" s="36">
        <f t="shared" si="1"/>
        <v>0</v>
      </c>
    </row>
    <row r="41" spans="1:10" ht="30.75" customHeight="1" x14ac:dyDescent="0.25">
      <c r="A41" s="37">
        <v>31</v>
      </c>
      <c r="B41" s="34" t="s">
        <v>74</v>
      </c>
      <c r="C41" s="34" t="s">
        <v>85</v>
      </c>
      <c r="D41" s="34" t="s">
        <v>51</v>
      </c>
      <c r="E41" s="34" t="s">
        <v>72</v>
      </c>
      <c r="F41" s="35">
        <v>3</v>
      </c>
      <c r="G41" s="36">
        <v>0</v>
      </c>
      <c r="H41" s="36">
        <v>0</v>
      </c>
      <c r="I41" s="36">
        <f t="shared" si="0"/>
        <v>0</v>
      </c>
      <c r="J41" s="36">
        <f t="shared" si="1"/>
        <v>0</v>
      </c>
    </row>
    <row r="42" spans="1:10" ht="30.75" customHeight="1" x14ac:dyDescent="0.25">
      <c r="A42" s="37">
        <v>32</v>
      </c>
      <c r="B42" s="34" t="s">
        <v>74</v>
      </c>
      <c r="C42" s="34" t="s">
        <v>86</v>
      </c>
      <c r="D42" s="34" t="s">
        <v>51</v>
      </c>
      <c r="E42" s="34" t="s">
        <v>72</v>
      </c>
      <c r="F42" s="35">
        <v>3</v>
      </c>
      <c r="G42" s="36">
        <v>0</v>
      </c>
      <c r="H42" s="36">
        <v>0</v>
      </c>
      <c r="I42" s="36">
        <f t="shared" si="0"/>
        <v>0</v>
      </c>
      <c r="J42" s="36">
        <f t="shared" si="1"/>
        <v>0</v>
      </c>
    </row>
    <row r="43" spans="1:10" ht="30.75" customHeight="1" x14ac:dyDescent="0.25">
      <c r="A43" s="37">
        <v>33</v>
      </c>
      <c r="B43" s="34" t="s">
        <v>74</v>
      </c>
      <c r="C43" s="34" t="s">
        <v>87</v>
      </c>
      <c r="D43" s="34" t="s">
        <v>51</v>
      </c>
      <c r="E43" s="34" t="s">
        <v>72</v>
      </c>
      <c r="F43" s="35">
        <v>3</v>
      </c>
      <c r="G43" s="36">
        <v>0</v>
      </c>
      <c r="H43" s="36">
        <v>0</v>
      </c>
      <c r="I43" s="36">
        <f t="shared" si="0"/>
        <v>0</v>
      </c>
      <c r="J43" s="36">
        <f t="shared" si="1"/>
        <v>0</v>
      </c>
    </row>
    <row r="44" spans="1:10" ht="30.75" customHeight="1" x14ac:dyDescent="0.25">
      <c r="A44" s="37">
        <v>34</v>
      </c>
      <c r="B44" s="34" t="s">
        <v>74</v>
      </c>
      <c r="C44" s="34" t="s">
        <v>88</v>
      </c>
      <c r="D44" s="34" t="s">
        <v>51</v>
      </c>
      <c r="E44" s="34" t="s">
        <v>72</v>
      </c>
      <c r="F44" s="35">
        <v>3</v>
      </c>
      <c r="G44" s="36">
        <v>0</v>
      </c>
      <c r="H44" s="36">
        <v>0</v>
      </c>
      <c r="I44" s="36">
        <f t="shared" si="0"/>
        <v>0</v>
      </c>
      <c r="J44" s="36">
        <f t="shared" si="1"/>
        <v>0</v>
      </c>
    </row>
    <row r="45" spans="1:10" ht="30.75" customHeight="1" x14ac:dyDescent="0.25">
      <c r="A45" s="37">
        <v>35</v>
      </c>
      <c r="B45" s="34" t="s">
        <v>89</v>
      </c>
      <c r="C45" s="34" t="s">
        <v>90</v>
      </c>
      <c r="D45" s="34" t="s">
        <v>51</v>
      </c>
      <c r="E45" s="34" t="s">
        <v>39</v>
      </c>
      <c r="F45" s="35">
        <v>3</v>
      </c>
      <c r="G45" s="36">
        <v>0</v>
      </c>
      <c r="H45" s="36">
        <v>0</v>
      </c>
      <c r="I45" s="36">
        <f t="shared" si="0"/>
        <v>0</v>
      </c>
      <c r="J45" s="36">
        <f t="shared" si="1"/>
        <v>0</v>
      </c>
    </row>
    <row r="46" spans="1:10" ht="30.75" customHeight="1" x14ac:dyDescent="0.25">
      <c r="A46" s="37">
        <v>36</v>
      </c>
      <c r="B46" s="34" t="s">
        <v>89</v>
      </c>
      <c r="C46" s="34" t="s">
        <v>91</v>
      </c>
      <c r="D46" s="34" t="s">
        <v>51</v>
      </c>
      <c r="E46" s="34" t="s">
        <v>39</v>
      </c>
      <c r="F46" s="35">
        <v>3</v>
      </c>
      <c r="G46" s="36">
        <v>0</v>
      </c>
      <c r="H46" s="36">
        <v>0</v>
      </c>
      <c r="I46" s="36">
        <f t="shared" si="0"/>
        <v>0</v>
      </c>
      <c r="J46" s="36">
        <f t="shared" si="1"/>
        <v>0</v>
      </c>
    </row>
    <row r="47" spans="1:10" ht="30.75" customHeight="1" x14ac:dyDescent="0.25">
      <c r="A47" s="37">
        <v>37</v>
      </c>
      <c r="B47" s="34" t="s">
        <v>89</v>
      </c>
      <c r="C47" s="34" t="s">
        <v>92</v>
      </c>
      <c r="D47" s="34" t="s">
        <v>51</v>
      </c>
      <c r="E47" s="34" t="s">
        <v>39</v>
      </c>
      <c r="F47" s="35">
        <v>3</v>
      </c>
      <c r="G47" s="36">
        <v>0</v>
      </c>
      <c r="H47" s="36">
        <v>0</v>
      </c>
      <c r="I47" s="36">
        <f t="shared" si="0"/>
        <v>0</v>
      </c>
      <c r="J47" s="36">
        <f t="shared" si="1"/>
        <v>0</v>
      </c>
    </row>
    <row r="48" spans="1:10" ht="30.75" customHeight="1" x14ac:dyDescent="0.25">
      <c r="A48" s="37">
        <v>38</v>
      </c>
      <c r="B48" s="34" t="s">
        <v>89</v>
      </c>
      <c r="C48" s="34" t="s">
        <v>93</v>
      </c>
      <c r="D48" s="34" t="s">
        <v>51</v>
      </c>
      <c r="E48" s="34" t="s">
        <v>39</v>
      </c>
      <c r="F48" s="35">
        <v>3</v>
      </c>
      <c r="G48" s="36">
        <v>0</v>
      </c>
      <c r="H48" s="36">
        <v>0</v>
      </c>
      <c r="I48" s="36">
        <f t="shared" si="0"/>
        <v>0</v>
      </c>
      <c r="J48" s="36">
        <f t="shared" si="1"/>
        <v>0</v>
      </c>
    </row>
    <row r="49" spans="1:10" ht="30.75" customHeight="1" x14ac:dyDescent="0.25">
      <c r="A49" s="37">
        <v>39</v>
      </c>
      <c r="B49" s="34" t="s">
        <v>94</v>
      </c>
      <c r="C49" s="34" t="s">
        <v>95</v>
      </c>
      <c r="D49" s="34" t="s">
        <v>96</v>
      </c>
      <c r="E49" s="34" t="s">
        <v>67</v>
      </c>
      <c r="F49" s="35">
        <v>3</v>
      </c>
      <c r="G49" s="36">
        <v>0</v>
      </c>
      <c r="H49" s="36">
        <v>0</v>
      </c>
      <c r="I49" s="36">
        <f t="shared" si="0"/>
        <v>0</v>
      </c>
      <c r="J49" s="36">
        <f t="shared" si="1"/>
        <v>0</v>
      </c>
    </row>
    <row r="50" spans="1:10" ht="30.75" customHeight="1" x14ac:dyDescent="0.25">
      <c r="A50" s="37">
        <v>40</v>
      </c>
      <c r="B50" s="34" t="s">
        <v>97</v>
      </c>
      <c r="C50" s="34" t="s">
        <v>98</v>
      </c>
      <c r="D50" s="34" t="s">
        <v>96</v>
      </c>
      <c r="E50" s="34" t="s">
        <v>67</v>
      </c>
      <c r="F50" s="35">
        <v>3</v>
      </c>
      <c r="G50" s="36">
        <v>0</v>
      </c>
      <c r="H50" s="36">
        <v>0</v>
      </c>
      <c r="I50" s="36">
        <f t="shared" si="0"/>
        <v>0</v>
      </c>
      <c r="J50" s="36">
        <f t="shared" si="1"/>
        <v>0</v>
      </c>
    </row>
    <row r="51" spans="1:10" ht="30.75" customHeight="1" x14ac:dyDescent="0.25">
      <c r="A51" s="37">
        <v>41</v>
      </c>
      <c r="B51" s="34" t="s">
        <v>99</v>
      </c>
      <c r="C51" s="34" t="s">
        <v>100</v>
      </c>
      <c r="D51" s="34" t="s">
        <v>96</v>
      </c>
      <c r="E51" s="34" t="s">
        <v>67</v>
      </c>
      <c r="F51" s="35">
        <v>3</v>
      </c>
      <c r="G51" s="36">
        <v>0</v>
      </c>
      <c r="H51" s="36">
        <v>0</v>
      </c>
      <c r="I51" s="36">
        <f t="shared" si="0"/>
        <v>0</v>
      </c>
      <c r="J51" s="36">
        <f t="shared" si="1"/>
        <v>0</v>
      </c>
    </row>
    <row r="52" spans="1:10" ht="15.75" x14ac:dyDescent="0.25">
      <c r="A52" s="60" t="s">
        <v>4</v>
      </c>
      <c r="B52" s="60"/>
      <c r="C52" s="60"/>
      <c r="D52" s="60"/>
      <c r="E52" s="60"/>
      <c r="F52" s="60"/>
      <c r="G52" s="60"/>
      <c r="H52" s="60"/>
      <c r="I52" s="59">
        <f>SUM(I12:I51)</f>
        <v>0</v>
      </c>
      <c r="J52" s="59">
        <f>SUM(J12:J51)</f>
        <v>0</v>
      </c>
    </row>
    <row r="53" spans="1:10" ht="15.75" x14ac:dyDescent="0.25">
      <c r="A53" s="14"/>
      <c r="B53" s="15"/>
      <c r="C53" s="15"/>
      <c r="D53" s="20"/>
      <c r="E53" s="15"/>
      <c r="F53" s="20"/>
      <c r="G53" s="16"/>
    </row>
    <row r="54" spans="1:10" s="16" customFormat="1" ht="15.75" x14ac:dyDescent="0.25">
      <c r="A54" s="14"/>
      <c r="B54" s="15"/>
      <c r="C54" s="15"/>
      <c r="D54" s="20"/>
      <c r="E54" s="15"/>
      <c r="F54" s="20"/>
    </row>
    <row r="55" spans="1:10" s="16" customFormat="1" ht="58.5" customHeight="1" x14ac:dyDescent="0.25">
      <c r="A55" s="51" t="s">
        <v>26</v>
      </c>
      <c r="B55" s="52"/>
      <c r="C55" s="52"/>
      <c r="D55" s="52"/>
      <c r="E55" s="52"/>
      <c r="F55" s="52"/>
      <c r="G55" s="53"/>
    </row>
    <row r="56" spans="1:10" s="1" customFormat="1" ht="50.25" customHeight="1" x14ac:dyDescent="0.2">
      <c r="A56" s="51" t="s">
        <v>28</v>
      </c>
      <c r="B56" s="52"/>
      <c r="C56" s="52"/>
      <c r="D56" s="52"/>
      <c r="E56" s="52"/>
      <c r="F56" s="52"/>
      <c r="G56" s="53"/>
      <c r="H56" s="7"/>
    </row>
    <row r="57" spans="1:10" s="1" customFormat="1" ht="54" customHeight="1" x14ac:dyDescent="0.2">
      <c r="A57" s="51" t="s">
        <v>27</v>
      </c>
      <c r="B57" s="52"/>
      <c r="C57" s="52"/>
      <c r="D57" s="52"/>
      <c r="E57" s="52"/>
      <c r="F57" s="52"/>
      <c r="G57" s="53"/>
      <c r="H57" s="7"/>
    </row>
    <row r="58" spans="1:10" s="1" customFormat="1" ht="67.5" customHeight="1" x14ac:dyDescent="0.2">
      <c r="A58" s="64" t="s">
        <v>112</v>
      </c>
      <c r="B58" s="64"/>
      <c r="C58" s="64"/>
      <c r="D58" s="64"/>
      <c r="E58" s="64"/>
      <c r="F58" s="64"/>
      <c r="G58" s="64"/>
      <c r="H58" s="62" t="s">
        <v>110</v>
      </c>
      <c r="I58" s="63"/>
      <c r="J58" s="63"/>
    </row>
    <row r="59" spans="1:10" s="1" customFormat="1" ht="37.5" customHeight="1" x14ac:dyDescent="0.2">
      <c r="A59" s="61" t="s">
        <v>106</v>
      </c>
      <c r="B59" s="61"/>
      <c r="C59" s="61"/>
      <c r="D59" s="61"/>
      <c r="E59" s="61"/>
      <c r="F59" s="61"/>
      <c r="G59" s="61"/>
      <c r="H59" s="62"/>
      <c r="I59" s="63"/>
      <c r="J59" s="63"/>
    </row>
    <row r="60" spans="1:10" s="1" customFormat="1" ht="45" customHeight="1" x14ac:dyDescent="0.2">
      <c r="A60" s="70" t="s">
        <v>105</v>
      </c>
      <c r="B60" s="71"/>
      <c r="C60" s="71"/>
      <c r="D60" s="71"/>
      <c r="E60" s="71"/>
      <c r="F60" s="71"/>
      <c r="G60" s="72"/>
      <c r="H60" s="73"/>
      <c r="I60" s="74"/>
      <c r="J60" s="74"/>
    </row>
    <row r="61" spans="1:10" ht="15.75" x14ac:dyDescent="0.25">
      <c r="A61" s="44" t="s">
        <v>5</v>
      </c>
      <c r="B61" s="44"/>
      <c r="C61" s="44"/>
      <c r="D61" s="44"/>
      <c r="E61" s="44"/>
      <c r="F61" s="23"/>
    </row>
    <row r="62" spans="1:10" ht="78.75" x14ac:dyDescent="0.25">
      <c r="A62" s="11" t="s">
        <v>0</v>
      </c>
      <c r="B62" s="12" t="s">
        <v>6</v>
      </c>
      <c r="C62" s="12" t="s">
        <v>20</v>
      </c>
      <c r="D62" s="12" t="s">
        <v>18</v>
      </c>
      <c r="E62" s="24" t="s">
        <v>19</v>
      </c>
      <c r="F62"/>
    </row>
    <row r="63" spans="1:10" ht="15.75" x14ac:dyDescent="0.25">
      <c r="A63" s="10">
        <v>2</v>
      </c>
      <c r="B63" s="10" t="s">
        <v>9</v>
      </c>
      <c r="C63" s="33">
        <v>15</v>
      </c>
      <c r="D63" s="26">
        <v>0</v>
      </c>
      <c r="E63" s="27">
        <f>D63*C63</f>
        <v>0</v>
      </c>
      <c r="F63"/>
    </row>
    <row r="64" spans="1:10" ht="15.75" x14ac:dyDescent="0.25">
      <c r="A64" s="10">
        <v>3</v>
      </c>
      <c r="B64" s="13" t="s">
        <v>12</v>
      </c>
      <c r="C64" s="21"/>
      <c r="D64" s="28"/>
      <c r="E64" s="29"/>
      <c r="F64"/>
    </row>
    <row r="65" spans="1:6" ht="47.25" x14ac:dyDescent="0.25">
      <c r="A65" s="10" t="s">
        <v>22</v>
      </c>
      <c r="B65" s="17" t="s">
        <v>10</v>
      </c>
      <c r="C65" s="33">
        <v>30</v>
      </c>
      <c r="D65" s="30">
        <v>0</v>
      </c>
      <c r="E65" s="27">
        <f t="shared" ref="E65:E66" si="2">D65*C65</f>
        <v>0</v>
      </c>
      <c r="F65"/>
    </row>
    <row r="66" spans="1:6" ht="31.5" x14ac:dyDescent="0.25">
      <c r="A66" s="10" t="s">
        <v>23</v>
      </c>
      <c r="B66" s="17" t="s">
        <v>11</v>
      </c>
      <c r="C66" s="33">
        <v>20</v>
      </c>
      <c r="D66" s="30">
        <v>0</v>
      </c>
      <c r="E66" s="27">
        <f t="shared" si="2"/>
        <v>0</v>
      </c>
      <c r="F66"/>
    </row>
    <row r="67" spans="1:6" ht="15.75" x14ac:dyDescent="0.25">
      <c r="A67" s="45" t="s">
        <v>25</v>
      </c>
      <c r="B67" s="46"/>
      <c r="C67" s="46"/>
      <c r="D67" s="47"/>
      <c r="E67" s="27">
        <f>SUM(E65:E66)</f>
        <v>0</v>
      </c>
      <c r="F67"/>
    </row>
    <row r="68" spans="1:6" ht="15.75" x14ac:dyDescent="0.25">
      <c r="A68" s="48" t="s">
        <v>7</v>
      </c>
      <c r="B68" s="49"/>
      <c r="C68" s="49"/>
      <c r="D68" s="50"/>
      <c r="E68" s="31">
        <f>SUM(E63+E67)</f>
        <v>0</v>
      </c>
      <c r="F68"/>
    </row>
    <row r="69" spans="1:6" ht="15.75" x14ac:dyDescent="0.25">
      <c r="A69" s="54"/>
      <c r="B69" s="54"/>
      <c r="C69" s="54"/>
      <c r="D69" s="54"/>
      <c r="E69" s="54"/>
      <c r="F69" s="22"/>
    </row>
    <row r="71" spans="1:6" x14ac:dyDescent="0.25">
      <c r="A71" s="38" t="s">
        <v>1</v>
      </c>
      <c r="B71" s="38"/>
      <c r="C71" s="38"/>
    </row>
    <row r="72" spans="1:6" x14ac:dyDescent="0.25">
      <c r="A72" s="39"/>
      <c r="B72" s="39"/>
      <c r="C72" s="39"/>
    </row>
    <row r="73" spans="1:6" ht="31.5" x14ac:dyDescent="0.25">
      <c r="A73" s="40" t="s">
        <v>15</v>
      </c>
      <c r="B73" s="41"/>
      <c r="C73" s="25" t="s">
        <v>2</v>
      </c>
    </row>
    <row r="74" spans="1:6" ht="15.75" x14ac:dyDescent="0.25">
      <c r="A74" s="5">
        <v>1</v>
      </c>
      <c r="B74" s="4" t="s">
        <v>14</v>
      </c>
      <c r="C74" s="6">
        <f>SUM(J52)</f>
        <v>0</v>
      </c>
    </row>
    <row r="75" spans="1:6" ht="15.75" x14ac:dyDescent="0.25">
      <c r="A75" s="5">
        <v>2</v>
      </c>
      <c r="B75" s="4" t="s">
        <v>21</v>
      </c>
      <c r="C75" s="6">
        <f>SUM(E63)</f>
        <v>0</v>
      </c>
    </row>
    <row r="76" spans="1:6" ht="15.75" x14ac:dyDescent="0.25">
      <c r="A76" s="5">
        <v>3</v>
      </c>
      <c r="B76" s="4" t="s">
        <v>13</v>
      </c>
      <c r="C76" s="6">
        <f>SUM(E67)</f>
        <v>0</v>
      </c>
    </row>
    <row r="77" spans="1:6" ht="15.75" x14ac:dyDescent="0.25">
      <c r="A77" s="42" t="s">
        <v>24</v>
      </c>
      <c r="B77" s="43"/>
      <c r="C77" s="32">
        <f>SUM(C74:C76)</f>
        <v>0</v>
      </c>
    </row>
    <row r="78" spans="1:6" x14ac:dyDescent="0.25">
      <c r="A78"/>
      <c r="B78"/>
      <c r="C78"/>
    </row>
    <row r="79" spans="1:6" x14ac:dyDescent="0.25">
      <c r="A79"/>
      <c r="B79"/>
      <c r="C79"/>
    </row>
  </sheetData>
  <mergeCells count="32">
    <mergeCell ref="K9:K11"/>
    <mergeCell ref="A60:G60"/>
    <mergeCell ref="H58:J60"/>
    <mergeCell ref="A1:G1"/>
    <mergeCell ref="A8:J8"/>
    <mergeCell ref="A7:J7"/>
    <mergeCell ref="A6:J6"/>
    <mergeCell ref="A5:J5"/>
    <mergeCell ref="A3:J3"/>
    <mergeCell ref="A4:J4"/>
    <mergeCell ref="A71:C72"/>
    <mergeCell ref="A73:B73"/>
    <mergeCell ref="A77:B77"/>
    <mergeCell ref="A61:E61"/>
    <mergeCell ref="A67:D67"/>
    <mergeCell ref="A68:D68"/>
    <mergeCell ref="A57:G57"/>
    <mergeCell ref="A58:G58"/>
    <mergeCell ref="A56:G56"/>
    <mergeCell ref="A55:G55"/>
    <mergeCell ref="A69:E69"/>
    <mergeCell ref="A52:H52"/>
    <mergeCell ref="A59:G59"/>
    <mergeCell ref="A9:J9"/>
    <mergeCell ref="J10:J11"/>
    <mergeCell ref="F10:F11"/>
    <mergeCell ref="E10:E11"/>
    <mergeCell ref="D10:D11"/>
    <mergeCell ref="C10:C11"/>
    <mergeCell ref="G10:I10"/>
    <mergeCell ref="B10:B11"/>
    <mergeCell ref="A10:A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da6383c-9756-4074-bb8c-4f7bfe5c696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C3412EE106B63F44A6D639B311D8D2D5" ma:contentTypeVersion="15" ma:contentTypeDescription="Izveidot jaunu dokumentu." ma:contentTypeScope="" ma:versionID="67ea51a43c747638e393dffa6fbf15a1">
  <xsd:schema xmlns:xsd="http://www.w3.org/2001/XMLSchema" xmlns:xs="http://www.w3.org/2001/XMLSchema" xmlns:p="http://schemas.microsoft.com/office/2006/metadata/properties" xmlns:ns3="9da6383c-9756-4074-bb8c-4f7bfe5c6960" xmlns:ns4="13232249-b7b2-4d5d-a673-2497437b762d" targetNamespace="http://schemas.microsoft.com/office/2006/metadata/properties" ma:root="true" ma:fieldsID="cd91d73c70aef9de151aafaaab1442c8" ns3:_="" ns4:_="">
    <xsd:import namespace="9da6383c-9756-4074-bb8c-4f7bfe5c6960"/>
    <xsd:import namespace="13232249-b7b2-4d5d-a673-2497437b762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a6383c-9756-4074-bb8c-4f7bfe5c69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232249-b7b2-4d5d-a673-2497437b762d" elementFormDefault="qualified">
    <xsd:import namespace="http://schemas.microsoft.com/office/2006/documentManagement/types"/>
    <xsd:import namespace="http://schemas.microsoft.com/office/infopath/2007/PartnerControls"/>
    <xsd:element name="SharedWithUsers" ma:index="17"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Koplietots ar: detalizēti" ma:internalName="SharedWithDetails" ma:readOnly="true">
      <xsd:simpleType>
        <xsd:restriction base="dms:Note">
          <xsd:maxLength value="255"/>
        </xsd:restriction>
      </xsd:simpleType>
    </xsd:element>
    <xsd:element name="SharingHintHash" ma:index="19"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AE7E6-B4D4-4A84-8B65-6D32315547BA}">
  <ds:schemaRefs>
    <ds:schemaRef ds:uri="http://schemas.microsoft.com/sharepoint/v3/contenttype/forms"/>
  </ds:schemaRefs>
</ds:datastoreItem>
</file>

<file path=customXml/itemProps2.xml><?xml version="1.0" encoding="utf-8"?>
<ds:datastoreItem xmlns:ds="http://schemas.openxmlformats.org/officeDocument/2006/customXml" ds:itemID="{D187D21A-C7D1-4758-8A59-4C77B8107855}">
  <ds:schemaRefs>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www.w3.org/XML/1998/namespace"/>
    <ds:schemaRef ds:uri="http://purl.org/dc/elements/1.1/"/>
    <ds:schemaRef ds:uri="13232249-b7b2-4d5d-a673-2497437b762d"/>
    <ds:schemaRef ds:uri="9da6383c-9756-4074-bb8c-4f7bfe5c6960"/>
    <ds:schemaRef ds:uri="http://purl.org/dc/terms/"/>
  </ds:schemaRefs>
</ds:datastoreItem>
</file>

<file path=customXml/itemProps3.xml><?xml version="1.0" encoding="utf-8"?>
<ds:datastoreItem xmlns:ds="http://schemas.openxmlformats.org/officeDocument/2006/customXml" ds:itemID="{AD5DDAE2-28B3-4A70-BD69-55A81C4B5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a6383c-9756-4074-bb8c-4f7bfe5c6960"/>
    <ds:schemaRef ds:uri="13232249-b7b2-4d5d-a673-2497437b7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Apkopes un remonti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Kaspars Freijs</dc:creator>
  <cp:lastModifiedBy>Astra Bērziņa</cp:lastModifiedBy>
  <cp:lastPrinted>2023-03-27T05:47:17Z</cp:lastPrinted>
  <dcterms:created xsi:type="dcterms:W3CDTF">2023-01-20T07:47:50Z</dcterms:created>
  <dcterms:modified xsi:type="dcterms:W3CDTF">2025-03-05T13:58:46Z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0x010100C3412EE106B63F44A6D639B311D8D2D5</vt:lpwstr>
  </property>
</Properties>
</file>