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https://rigassatiksme-my.sharepoint.com/personal/arturs_savickis_rigassatiksme_lv/Documents/Documents/RS lietas_2/RS lietas/2024/Buvuzraudziba_1.tramvaja_linija/tirgus izpete/"/>
    </mc:Choice>
  </mc:AlternateContent>
  <xr:revisionPtr revIDLastSave="17" documentId="8_{E0FE02AD-ED92-4519-BD2E-1A6707081A7B}" xr6:coauthVersionLast="47" xr6:coauthVersionMax="47" xr10:uidLastSave="{7C2036F2-DD92-4579-BC21-F3205CD45680}"/>
  <bookViews>
    <workbookView xWindow="-108" yWindow="-108" windowWidth="41496" windowHeight="16896" xr2:uid="{00000000-000D-0000-FFFF-FFFF00000000}"/>
  </bookViews>
  <sheets>
    <sheet name="Koptāme" sheetId="10" r:id="rId1"/>
    <sheet name="1.ELT" sheetId="1" r:id="rId2"/>
  </sheets>
  <definedNames>
    <definedName name="_xlnm.Print_Titles" localSheetId="1">'1.ELT'!$14:$15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1" l="1"/>
  <c r="H38" i="1"/>
  <c r="H39" i="1"/>
  <c r="H41" i="1"/>
  <c r="H42" i="1"/>
  <c r="H28" i="1"/>
  <c r="O250" i="1"/>
  <c r="N250" i="1"/>
  <c r="L250" i="1"/>
  <c r="H250" i="1"/>
  <c r="M250" i="1" s="1"/>
  <c r="O249" i="1"/>
  <c r="N249" i="1"/>
  <c r="L249" i="1"/>
  <c r="H249" i="1"/>
  <c r="M249" i="1" s="1"/>
  <c r="O248" i="1"/>
  <c r="N248" i="1"/>
  <c r="L248" i="1"/>
  <c r="H248" i="1"/>
  <c r="M248" i="1" s="1"/>
  <c r="O252" i="1"/>
  <c r="N252" i="1"/>
  <c r="L252" i="1"/>
  <c r="H252" i="1"/>
  <c r="K252" i="1" s="1"/>
  <c r="O254" i="1"/>
  <c r="N254" i="1"/>
  <c r="L254" i="1"/>
  <c r="H254" i="1"/>
  <c r="M254" i="1" s="1"/>
  <c r="H243" i="1"/>
  <c r="O240" i="1"/>
  <c r="N240" i="1"/>
  <c r="L240" i="1"/>
  <c r="H240" i="1"/>
  <c r="M240" i="1" s="1"/>
  <c r="O236" i="1"/>
  <c r="N236" i="1"/>
  <c r="L236" i="1"/>
  <c r="H236" i="1"/>
  <c r="M236" i="1" s="1"/>
  <c r="O235" i="1"/>
  <c r="N235" i="1"/>
  <c r="L235" i="1"/>
  <c r="H235" i="1"/>
  <c r="M235" i="1" s="1"/>
  <c r="O238" i="1"/>
  <c r="N238" i="1"/>
  <c r="L238" i="1"/>
  <c r="H238" i="1"/>
  <c r="M238" i="1" s="1"/>
  <c r="O237" i="1"/>
  <c r="N237" i="1"/>
  <c r="L237" i="1"/>
  <c r="H237" i="1"/>
  <c r="M237" i="1" s="1"/>
  <c r="O239" i="1"/>
  <c r="N239" i="1"/>
  <c r="L239" i="1"/>
  <c r="H239" i="1"/>
  <c r="M239" i="1" s="1"/>
  <c r="O233" i="1"/>
  <c r="N233" i="1"/>
  <c r="L233" i="1"/>
  <c r="H233" i="1"/>
  <c r="M233" i="1" s="1"/>
  <c r="O232" i="1"/>
  <c r="N232" i="1"/>
  <c r="L232" i="1"/>
  <c r="H232" i="1"/>
  <c r="M232" i="1" s="1"/>
  <c r="O231" i="1"/>
  <c r="N231" i="1"/>
  <c r="L231" i="1"/>
  <c r="H231" i="1"/>
  <c r="M231" i="1" s="1"/>
  <c r="O230" i="1"/>
  <c r="N230" i="1"/>
  <c r="L230" i="1"/>
  <c r="H230" i="1"/>
  <c r="K230" i="1" s="1"/>
  <c r="O229" i="1"/>
  <c r="N229" i="1"/>
  <c r="L229" i="1"/>
  <c r="H229" i="1"/>
  <c r="M229" i="1" s="1"/>
  <c r="O228" i="1"/>
  <c r="N228" i="1"/>
  <c r="L228" i="1"/>
  <c r="H228" i="1"/>
  <c r="M228" i="1" s="1"/>
  <c r="O227" i="1"/>
  <c r="N227" i="1"/>
  <c r="L227" i="1"/>
  <c r="H227" i="1"/>
  <c r="M227" i="1" s="1"/>
  <c r="O226" i="1"/>
  <c r="N226" i="1"/>
  <c r="L226" i="1"/>
  <c r="H226" i="1"/>
  <c r="M226" i="1" s="1"/>
  <c r="H222" i="1"/>
  <c r="K222" i="1" s="1"/>
  <c r="H221" i="1"/>
  <c r="M221" i="1" s="1"/>
  <c r="O223" i="1"/>
  <c r="N223" i="1"/>
  <c r="L223" i="1"/>
  <c r="H223" i="1"/>
  <c r="M223" i="1" s="1"/>
  <c r="O222" i="1"/>
  <c r="N222" i="1"/>
  <c r="L222" i="1"/>
  <c r="O221" i="1"/>
  <c r="N221" i="1"/>
  <c r="L221" i="1"/>
  <c r="O215" i="1"/>
  <c r="N215" i="1"/>
  <c r="L215" i="1"/>
  <c r="H215" i="1"/>
  <c r="M215" i="1" s="1"/>
  <c r="O217" i="1"/>
  <c r="N217" i="1"/>
  <c r="L217" i="1"/>
  <c r="H217" i="1"/>
  <c r="M217" i="1" s="1"/>
  <c r="O216" i="1"/>
  <c r="N216" i="1"/>
  <c r="L216" i="1"/>
  <c r="H216" i="1"/>
  <c r="M216" i="1" s="1"/>
  <c r="O218" i="1"/>
  <c r="N218" i="1"/>
  <c r="L218" i="1"/>
  <c r="H218" i="1"/>
  <c r="M218" i="1" s="1"/>
  <c r="O156" i="1"/>
  <c r="N156" i="1"/>
  <c r="L156" i="1"/>
  <c r="H156" i="1"/>
  <c r="M156" i="1" s="1"/>
  <c r="O211" i="1"/>
  <c r="N211" i="1"/>
  <c r="L211" i="1"/>
  <c r="H211" i="1"/>
  <c r="M211" i="1" s="1"/>
  <c r="O210" i="1"/>
  <c r="N210" i="1"/>
  <c r="L210" i="1"/>
  <c r="H210" i="1"/>
  <c r="M210" i="1" s="1"/>
  <c r="O209" i="1"/>
  <c r="N209" i="1"/>
  <c r="L209" i="1"/>
  <c r="H209" i="1"/>
  <c r="M209" i="1" s="1"/>
  <c r="O208" i="1"/>
  <c r="N208" i="1"/>
  <c r="L208" i="1"/>
  <c r="H208" i="1"/>
  <c r="M208" i="1" s="1"/>
  <c r="O213" i="1"/>
  <c r="N213" i="1"/>
  <c r="L213" i="1"/>
  <c r="H213" i="1"/>
  <c r="M213" i="1" s="1"/>
  <c r="O212" i="1"/>
  <c r="N212" i="1"/>
  <c r="L212" i="1"/>
  <c r="H212" i="1"/>
  <c r="M212" i="1" s="1"/>
  <c r="O207" i="1"/>
  <c r="N207" i="1"/>
  <c r="L207" i="1"/>
  <c r="H207" i="1"/>
  <c r="M207" i="1" s="1"/>
  <c r="O205" i="1"/>
  <c r="N205" i="1"/>
  <c r="L205" i="1"/>
  <c r="H205" i="1"/>
  <c r="M205" i="1" s="1"/>
  <c r="O204" i="1"/>
  <c r="N204" i="1"/>
  <c r="L204" i="1"/>
  <c r="H204" i="1"/>
  <c r="M204" i="1" s="1"/>
  <c r="O203" i="1"/>
  <c r="N203" i="1"/>
  <c r="L203" i="1"/>
  <c r="H203" i="1"/>
  <c r="M203" i="1" s="1"/>
  <c r="H182" i="1"/>
  <c r="K182" i="1" s="1"/>
  <c r="H184" i="1"/>
  <c r="H189" i="1"/>
  <c r="H188" i="1"/>
  <c r="K188" i="1" s="1"/>
  <c r="O188" i="1"/>
  <c r="N188" i="1"/>
  <c r="L188" i="1"/>
  <c r="O183" i="1"/>
  <c r="N183" i="1"/>
  <c r="L183" i="1"/>
  <c r="H183" i="1"/>
  <c r="M183" i="1" s="1"/>
  <c r="O182" i="1"/>
  <c r="N182" i="1"/>
  <c r="L182" i="1"/>
  <c r="O181" i="1"/>
  <c r="N181" i="1"/>
  <c r="L181" i="1"/>
  <c r="H181" i="1"/>
  <c r="M181" i="1" s="1"/>
  <c r="O180" i="1"/>
  <c r="N180" i="1"/>
  <c r="L180" i="1"/>
  <c r="H180" i="1"/>
  <c r="M180" i="1" s="1"/>
  <c r="H179" i="1"/>
  <c r="M179" i="1" s="1"/>
  <c r="O179" i="1"/>
  <c r="N179" i="1"/>
  <c r="L179" i="1"/>
  <c r="H178" i="1"/>
  <c r="M178" i="1" s="1"/>
  <c r="O178" i="1"/>
  <c r="N178" i="1"/>
  <c r="L178" i="1"/>
  <c r="H177" i="1"/>
  <c r="K177" i="1" s="1"/>
  <c r="O177" i="1"/>
  <c r="N177" i="1"/>
  <c r="L177" i="1"/>
  <c r="H175" i="1"/>
  <c r="K175" i="1" s="1"/>
  <c r="O175" i="1"/>
  <c r="N175" i="1"/>
  <c r="L175" i="1"/>
  <c r="O171" i="1"/>
  <c r="N171" i="1"/>
  <c r="L171" i="1"/>
  <c r="H171" i="1"/>
  <c r="M171" i="1" s="1"/>
  <c r="O169" i="1"/>
  <c r="N169" i="1"/>
  <c r="L169" i="1"/>
  <c r="H169" i="1"/>
  <c r="M169" i="1" s="1"/>
  <c r="P250" i="1" l="1"/>
  <c r="P248" i="1"/>
  <c r="M252" i="1"/>
  <c r="P252" i="1" s="1"/>
  <c r="P236" i="1"/>
  <c r="P254" i="1"/>
  <c r="P249" i="1"/>
  <c r="K249" i="1"/>
  <c r="K250" i="1"/>
  <c r="K248" i="1"/>
  <c r="K238" i="1"/>
  <c r="K254" i="1"/>
  <c r="K240" i="1"/>
  <c r="P240" i="1"/>
  <c r="K235" i="1"/>
  <c r="P235" i="1"/>
  <c r="P237" i="1"/>
  <c r="K236" i="1"/>
  <c r="P229" i="1"/>
  <c r="P238" i="1"/>
  <c r="K237" i="1"/>
  <c r="P239" i="1"/>
  <c r="M230" i="1"/>
  <c r="P230" i="1" s="1"/>
  <c r="K239" i="1"/>
  <c r="P223" i="1"/>
  <c r="K228" i="1"/>
  <c r="K233" i="1"/>
  <c r="K227" i="1"/>
  <c r="P226" i="1"/>
  <c r="P227" i="1"/>
  <c r="P228" i="1"/>
  <c r="P233" i="1"/>
  <c r="P232" i="1"/>
  <c r="P231" i="1"/>
  <c r="K226" i="1"/>
  <c r="K231" i="1"/>
  <c r="M222" i="1"/>
  <c r="P222" i="1" s="1"/>
  <c r="K229" i="1"/>
  <c r="K232" i="1"/>
  <c r="P215" i="1"/>
  <c r="P221" i="1"/>
  <c r="K215" i="1"/>
  <c r="K223" i="1"/>
  <c r="K221" i="1"/>
  <c r="P217" i="1"/>
  <c r="K217" i="1"/>
  <c r="P216" i="1"/>
  <c r="K216" i="1"/>
  <c r="P218" i="1"/>
  <c r="K218" i="1"/>
  <c r="P212" i="1"/>
  <c r="P210" i="1"/>
  <c r="P211" i="1"/>
  <c r="K213" i="1"/>
  <c r="P156" i="1"/>
  <c r="P208" i="1"/>
  <c r="K156" i="1"/>
  <c r="P209" i="1"/>
  <c r="K210" i="1"/>
  <c r="K208" i="1"/>
  <c r="K211" i="1"/>
  <c r="K209" i="1"/>
  <c r="P204" i="1"/>
  <c r="P213" i="1"/>
  <c r="K212" i="1"/>
  <c r="P207" i="1"/>
  <c r="K207" i="1"/>
  <c r="K204" i="1"/>
  <c r="P205" i="1"/>
  <c r="K205" i="1"/>
  <c r="P203" i="1"/>
  <c r="K203" i="1"/>
  <c r="M188" i="1"/>
  <c r="P188" i="1" s="1"/>
  <c r="P180" i="1"/>
  <c r="P181" i="1"/>
  <c r="K180" i="1"/>
  <c r="M182" i="1"/>
  <c r="P182" i="1" s="1"/>
  <c r="P183" i="1"/>
  <c r="K183" i="1"/>
  <c r="K181" i="1"/>
  <c r="P179" i="1"/>
  <c r="K179" i="1"/>
  <c r="P169" i="1"/>
  <c r="P178" i="1"/>
  <c r="K178" i="1"/>
  <c r="M177" i="1"/>
  <c r="P177" i="1" s="1"/>
  <c r="M175" i="1"/>
  <c r="P175" i="1" s="1"/>
  <c r="P171" i="1"/>
  <c r="K169" i="1"/>
  <c r="K171" i="1"/>
  <c r="H168" i="1" l="1"/>
  <c r="O168" i="1"/>
  <c r="N168" i="1"/>
  <c r="L168" i="1"/>
  <c r="M168" i="1"/>
  <c r="H167" i="1"/>
  <c r="M167" i="1" s="1"/>
  <c r="O167" i="1"/>
  <c r="N167" i="1"/>
  <c r="L167" i="1"/>
  <c r="H166" i="1"/>
  <c r="P167" i="1" l="1"/>
  <c r="P168" i="1"/>
  <c r="K168" i="1"/>
  <c r="K167" i="1"/>
  <c r="O166" i="1" l="1"/>
  <c r="N166" i="1"/>
  <c r="L166" i="1"/>
  <c r="M166" i="1"/>
  <c r="H165" i="1"/>
  <c r="O162" i="1"/>
  <c r="N162" i="1"/>
  <c r="L162" i="1"/>
  <c r="H162" i="1"/>
  <c r="H159" i="1"/>
  <c r="M159" i="1" s="1"/>
  <c r="O159" i="1"/>
  <c r="N159" i="1"/>
  <c r="L159" i="1"/>
  <c r="H158" i="1"/>
  <c r="H157" i="1"/>
  <c r="H114" i="1"/>
  <c r="H113" i="1"/>
  <c r="H112" i="1"/>
  <c r="K112" i="1" s="1"/>
  <c r="O112" i="1"/>
  <c r="N112" i="1"/>
  <c r="L112" i="1"/>
  <c r="O113" i="1"/>
  <c r="N113" i="1"/>
  <c r="L113" i="1"/>
  <c r="H109" i="1"/>
  <c r="M109" i="1" s="1"/>
  <c r="O109" i="1"/>
  <c r="N109" i="1"/>
  <c r="L109" i="1"/>
  <c r="H107" i="1"/>
  <c r="M107" i="1" s="1"/>
  <c r="H106" i="1"/>
  <c r="K106" i="1" s="1"/>
  <c r="O107" i="1"/>
  <c r="N107" i="1"/>
  <c r="L107" i="1"/>
  <c r="O106" i="1"/>
  <c r="N106" i="1"/>
  <c r="L106" i="1"/>
  <c r="H102" i="1"/>
  <c r="H110" i="1"/>
  <c r="H103" i="1"/>
  <c r="H100" i="1"/>
  <c r="K100" i="1" s="1"/>
  <c r="H99" i="1"/>
  <c r="M99" i="1" s="1"/>
  <c r="H98" i="1"/>
  <c r="K98" i="1" s="1"/>
  <c r="H97" i="1"/>
  <c r="M97" i="1" s="1"/>
  <c r="O100" i="1"/>
  <c r="N100" i="1"/>
  <c r="L100" i="1"/>
  <c r="O99" i="1"/>
  <c r="N99" i="1"/>
  <c r="L99" i="1"/>
  <c r="O98" i="1"/>
  <c r="N98" i="1"/>
  <c r="L98" i="1"/>
  <c r="O97" i="1"/>
  <c r="N97" i="1"/>
  <c r="L97" i="1"/>
  <c r="H95" i="1"/>
  <c r="H94" i="1"/>
  <c r="M162" i="1" l="1"/>
  <c r="K162" i="1"/>
  <c r="M113" i="1"/>
  <c r="K113" i="1"/>
  <c r="K109" i="1"/>
  <c r="P166" i="1"/>
  <c r="K166" i="1"/>
  <c r="P162" i="1"/>
  <c r="P159" i="1"/>
  <c r="K159" i="1"/>
  <c r="M112" i="1"/>
  <c r="M100" i="1"/>
  <c r="M98" i="1"/>
  <c r="M106" i="1"/>
  <c r="K107" i="1"/>
  <c r="P97" i="1"/>
  <c r="K99" i="1"/>
  <c r="K97" i="1"/>
  <c r="H91" i="1" l="1"/>
  <c r="H90" i="1"/>
  <c r="M90" i="1" s="1"/>
  <c r="H89" i="1"/>
  <c r="O90" i="1"/>
  <c r="N90" i="1"/>
  <c r="L90" i="1"/>
  <c r="O89" i="1"/>
  <c r="N89" i="1"/>
  <c r="L89" i="1"/>
  <c r="M89" i="1"/>
  <c r="H88" i="1"/>
  <c r="M88" i="1" s="1"/>
  <c r="H87" i="1"/>
  <c r="M87" i="1" s="1"/>
  <c r="H86" i="1"/>
  <c r="M86" i="1" s="1"/>
  <c r="O88" i="1"/>
  <c r="N88" i="1"/>
  <c r="L88" i="1"/>
  <c r="O87" i="1"/>
  <c r="N87" i="1"/>
  <c r="L87" i="1"/>
  <c r="O86" i="1"/>
  <c r="N86" i="1"/>
  <c r="L86" i="1"/>
  <c r="H84" i="1"/>
  <c r="H83" i="1"/>
  <c r="O84" i="1"/>
  <c r="N84" i="1"/>
  <c r="L84" i="1"/>
  <c r="H82" i="1"/>
  <c r="H81" i="1"/>
  <c r="H80" i="1"/>
  <c r="H79" i="1"/>
  <c r="H75" i="1"/>
  <c r="H74" i="1"/>
  <c r="H76" i="1"/>
  <c r="M76" i="1" s="1"/>
  <c r="O76" i="1"/>
  <c r="N76" i="1"/>
  <c r="L76" i="1"/>
  <c r="M84" i="1" l="1"/>
  <c r="K84" i="1"/>
  <c r="K89" i="1"/>
  <c r="K90" i="1"/>
  <c r="K87" i="1"/>
  <c r="K88" i="1"/>
  <c r="K86" i="1"/>
  <c r="K76" i="1"/>
  <c r="O146" i="1" l="1"/>
  <c r="N146" i="1"/>
  <c r="L146" i="1"/>
  <c r="H146" i="1"/>
  <c r="M146" i="1" s="1"/>
  <c r="O147" i="1"/>
  <c r="N147" i="1"/>
  <c r="L147" i="1"/>
  <c r="H147" i="1"/>
  <c r="M147" i="1" s="1"/>
  <c r="O149" i="1"/>
  <c r="N149" i="1"/>
  <c r="L149" i="1"/>
  <c r="H149" i="1"/>
  <c r="K149" i="1" s="1"/>
  <c r="O148" i="1"/>
  <c r="N148" i="1"/>
  <c r="L148" i="1"/>
  <c r="H148" i="1"/>
  <c r="K148" i="1" s="1"/>
  <c r="O145" i="1"/>
  <c r="N145" i="1"/>
  <c r="L145" i="1"/>
  <c r="H145" i="1"/>
  <c r="M145" i="1" s="1"/>
  <c r="O152" i="1"/>
  <c r="N152" i="1"/>
  <c r="L152" i="1"/>
  <c r="H152" i="1"/>
  <c r="M152" i="1" s="1"/>
  <c r="O151" i="1"/>
  <c r="N151" i="1"/>
  <c r="L151" i="1"/>
  <c r="H151" i="1"/>
  <c r="M151" i="1" s="1"/>
  <c r="O150" i="1"/>
  <c r="N150" i="1"/>
  <c r="L150" i="1"/>
  <c r="H150" i="1"/>
  <c r="M150" i="1" s="1"/>
  <c r="O144" i="1"/>
  <c r="N144" i="1"/>
  <c r="L144" i="1"/>
  <c r="H144" i="1"/>
  <c r="M144" i="1" s="1"/>
  <c r="P152" i="1" l="1"/>
  <c r="P145" i="1"/>
  <c r="P146" i="1"/>
  <c r="P147" i="1"/>
  <c r="K146" i="1"/>
  <c r="K144" i="1"/>
  <c r="M149" i="1"/>
  <c r="P149" i="1" s="1"/>
  <c r="K152" i="1"/>
  <c r="K147" i="1"/>
  <c r="P150" i="1"/>
  <c r="K150" i="1"/>
  <c r="K145" i="1"/>
  <c r="M148" i="1"/>
  <c r="P148" i="1" s="1"/>
  <c r="P144" i="1"/>
  <c r="P151" i="1"/>
  <c r="K151" i="1"/>
  <c r="O126" i="1" l="1"/>
  <c r="N126" i="1"/>
  <c r="L126" i="1"/>
  <c r="H126" i="1"/>
  <c r="H127" i="1"/>
  <c r="M126" i="1" l="1"/>
  <c r="K126" i="1"/>
  <c r="O123" i="1"/>
  <c r="N123" i="1"/>
  <c r="L123" i="1"/>
  <c r="H123" i="1"/>
  <c r="M123" i="1" s="1"/>
  <c r="O122" i="1"/>
  <c r="N122" i="1"/>
  <c r="L122" i="1"/>
  <c r="H122" i="1"/>
  <c r="M122" i="1" s="1"/>
  <c r="O121" i="1"/>
  <c r="N121" i="1"/>
  <c r="L121" i="1"/>
  <c r="H121" i="1"/>
  <c r="M121" i="1" s="1"/>
  <c r="O120" i="1"/>
  <c r="N120" i="1"/>
  <c r="L120" i="1"/>
  <c r="H120" i="1"/>
  <c r="K120" i="1" s="1"/>
  <c r="O118" i="1"/>
  <c r="N118" i="1"/>
  <c r="L118" i="1"/>
  <c r="H118" i="1"/>
  <c r="M118" i="1" s="1"/>
  <c r="O130" i="1"/>
  <c r="N130" i="1"/>
  <c r="L130" i="1"/>
  <c r="H130" i="1"/>
  <c r="K130" i="1" s="1"/>
  <c r="O129" i="1"/>
  <c r="N129" i="1"/>
  <c r="L129" i="1"/>
  <c r="H129" i="1"/>
  <c r="K129" i="1" s="1"/>
  <c r="O128" i="1"/>
  <c r="N128" i="1"/>
  <c r="L128" i="1"/>
  <c r="H128" i="1"/>
  <c r="M128" i="1" s="1"/>
  <c r="O127" i="1"/>
  <c r="N127" i="1"/>
  <c r="L127" i="1"/>
  <c r="M127" i="1"/>
  <c r="O125" i="1"/>
  <c r="N125" i="1"/>
  <c r="L125" i="1"/>
  <c r="H125" i="1"/>
  <c r="K125" i="1" s="1"/>
  <c r="O124" i="1"/>
  <c r="N124" i="1"/>
  <c r="L124" i="1"/>
  <c r="H124" i="1"/>
  <c r="M124" i="1" s="1"/>
  <c r="O119" i="1"/>
  <c r="N119" i="1"/>
  <c r="L119" i="1"/>
  <c r="H119" i="1"/>
  <c r="M119" i="1" s="1"/>
  <c r="O117" i="1"/>
  <c r="N117" i="1"/>
  <c r="L117" i="1"/>
  <c r="H117" i="1"/>
  <c r="M117" i="1" s="1"/>
  <c r="O116" i="1"/>
  <c r="N116" i="1"/>
  <c r="L116" i="1"/>
  <c r="H116" i="1"/>
  <c r="M116" i="1" s="1"/>
  <c r="H137" i="1"/>
  <c r="M137" i="1" s="1"/>
  <c r="H136" i="1"/>
  <c r="M136" i="1" s="1"/>
  <c r="O137" i="1"/>
  <c r="N137" i="1"/>
  <c r="L137" i="1"/>
  <c r="O136" i="1"/>
  <c r="N136" i="1"/>
  <c r="L136" i="1"/>
  <c r="K123" i="1" l="1"/>
  <c r="K122" i="1"/>
  <c r="P116" i="1"/>
  <c r="M120" i="1"/>
  <c r="K121" i="1"/>
  <c r="M129" i="1"/>
  <c r="M125" i="1"/>
  <c r="P118" i="1"/>
  <c r="P117" i="1"/>
  <c r="K116" i="1"/>
  <c r="K124" i="1"/>
  <c r="K128" i="1"/>
  <c r="K119" i="1"/>
  <c r="M130" i="1"/>
  <c r="P130" i="1" s="1"/>
  <c r="K118" i="1"/>
  <c r="K117" i="1"/>
  <c r="K127" i="1"/>
  <c r="P137" i="1"/>
  <c r="P136" i="1"/>
  <c r="K137" i="1"/>
  <c r="K136" i="1"/>
  <c r="O46" i="1" l="1"/>
  <c r="N46" i="1"/>
  <c r="L46" i="1"/>
  <c r="H46" i="1"/>
  <c r="M46" i="1" s="1"/>
  <c r="O47" i="1"/>
  <c r="N47" i="1"/>
  <c r="L47" i="1"/>
  <c r="H47" i="1"/>
  <c r="M47" i="1" s="1"/>
  <c r="P47" i="1" s="1"/>
  <c r="O25" i="1"/>
  <c r="N25" i="1"/>
  <c r="L25" i="1"/>
  <c r="H25" i="1"/>
  <c r="M25" i="1" s="1"/>
  <c r="O24" i="1"/>
  <c r="N24" i="1"/>
  <c r="L24" i="1"/>
  <c r="H24" i="1"/>
  <c r="M24" i="1" s="1"/>
  <c r="O23" i="1"/>
  <c r="N23" i="1"/>
  <c r="L23" i="1"/>
  <c r="H23" i="1"/>
  <c r="M23" i="1" s="1"/>
  <c r="H22" i="1"/>
  <c r="K22" i="1" s="1"/>
  <c r="O22" i="1"/>
  <c r="N22" i="1"/>
  <c r="L22" i="1"/>
  <c r="H27" i="1"/>
  <c r="O71" i="1"/>
  <c r="N71" i="1"/>
  <c r="L71" i="1"/>
  <c r="H71" i="1"/>
  <c r="K71" i="1" s="1"/>
  <c r="O70" i="1"/>
  <c r="N70" i="1"/>
  <c r="L70" i="1"/>
  <c r="H70" i="1"/>
  <c r="M70" i="1" s="1"/>
  <c r="O30" i="1"/>
  <c r="N30" i="1"/>
  <c r="L30" i="1"/>
  <c r="H30" i="1"/>
  <c r="M30" i="1" s="1"/>
  <c r="O29" i="1"/>
  <c r="N29" i="1"/>
  <c r="L29" i="1"/>
  <c r="H29" i="1"/>
  <c r="M29" i="1" s="1"/>
  <c r="O31" i="1"/>
  <c r="N31" i="1"/>
  <c r="L31" i="1"/>
  <c r="H31" i="1"/>
  <c r="K31" i="1" s="1"/>
  <c r="O28" i="1"/>
  <c r="N28" i="1"/>
  <c r="M28" i="1"/>
  <c r="L28" i="1"/>
  <c r="K28" i="1"/>
  <c r="H26" i="1"/>
  <c r="O19" i="1"/>
  <c r="N19" i="1"/>
  <c r="L19" i="1"/>
  <c r="H19" i="1"/>
  <c r="M19" i="1" s="1"/>
  <c r="P25" i="1" l="1"/>
  <c r="P46" i="1"/>
  <c r="K46" i="1"/>
  <c r="P24" i="1"/>
  <c r="K47" i="1"/>
  <c r="P23" i="1"/>
  <c r="K25" i="1"/>
  <c r="M22" i="1"/>
  <c r="P22" i="1" s="1"/>
  <c r="P30" i="1"/>
  <c r="K24" i="1"/>
  <c r="K23" i="1"/>
  <c r="P29" i="1"/>
  <c r="P28" i="1"/>
  <c r="P70" i="1"/>
  <c r="K70" i="1"/>
  <c r="M71" i="1"/>
  <c r="P71" i="1" s="1"/>
  <c r="K29" i="1"/>
  <c r="K30" i="1"/>
  <c r="M31" i="1"/>
  <c r="P31" i="1" s="1"/>
  <c r="P19" i="1"/>
  <c r="K19" i="1"/>
  <c r="O58" i="1" l="1"/>
  <c r="N58" i="1"/>
  <c r="L58" i="1"/>
  <c r="H58" i="1"/>
  <c r="M58" i="1" s="1"/>
  <c r="P58" i="1" s="1"/>
  <c r="O57" i="1"/>
  <c r="N57" i="1"/>
  <c r="L57" i="1"/>
  <c r="H57" i="1"/>
  <c r="M57" i="1" s="1"/>
  <c r="O56" i="1"/>
  <c r="N56" i="1"/>
  <c r="L56" i="1"/>
  <c r="H56" i="1"/>
  <c r="M56" i="1" s="1"/>
  <c r="O55" i="1"/>
  <c r="N55" i="1"/>
  <c r="L55" i="1"/>
  <c r="H55" i="1"/>
  <c r="M55" i="1" s="1"/>
  <c r="O54" i="1"/>
  <c r="N54" i="1"/>
  <c r="L54" i="1"/>
  <c r="H54" i="1"/>
  <c r="K54" i="1" s="1"/>
  <c r="O53" i="1"/>
  <c r="N53" i="1"/>
  <c r="L53" i="1"/>
  <c r="H53" i="1"/>
  <c r="K53" i="1" s="1"/>
  <c r="O52" i="1"/>
  <c r="N52" i="1"/>
  <c r="L52" i="1"/>
  <c r="H52" i="1"/>
  <c r="M52" i="1" s="1"/>
  <c r="O51" i="1"/>
  <c r="N51" i="1"/>
  <c r="L51" i="1"/>
  <c r="H51" i="1"/>
  <c r="M51" i="1" s="1"/>
  <c r="O50" i="1"/>
  <c r="N50" i="1"/>
  <c r="L50" i="1"/>
  <c r="H50" i="1"/>
  <c r="K50" i="1" s="1"/>
  <c r="P52" i="1" l="1"/>
  <c r="P57" i="1"/>
  <c r="P55" i="1"/>
  <c r="P56" i="1"/>
  <c r="K52" i="1"/>
  <c r="M54" i="1"/>
  <c r="P54" i="1" s="1"/>
  <c r="P51" i="1"/>
  <c r="K57" i="1"/>
  <c r="M50" i="1"/>
  <c r="P50" i="1" s="1"/>
  <c r="K55" i="1"/>
  <c r="K51" i="1"/>
  <c r="K58" i="1"/>
  <c r="K56" i="1"/>
  <c r="M53" i="1"/>
  <c r="P53" i="1" s="1"/>
  <c r="O27" i="1" l="1"/>
  <c r="N27" i="1"/>
  <c r="M27" i="1"/>
  <c r="L27" i="1"/>
  <c r="K27" i="1"/>
  <c r="O26" i="1"/>
  <c r="N26" i="1"/>
  <c r="L26" i="1"/>
  <c r="M26" i="1"/>
  <c r="O69" i="1"/>
  <c r="N69" i="1"/>
  <c r="L69" i="1"/>
  <c r="H69" i="1"/>
  <c r="M69" i="1" s="1"/>
  <c r="O38" i="1"/>
  <c r="N38" i="1"/>
  <c r="M38" i="1"/>
  <c r="L38" i="1"/>
  <c r="K38" i="1"/>
  <c r="O39" i="1"/>
  <c r="N39" i="1"/>
  <c r="M39" i="1"/>
  <c r="L39" i="1"/>
  <c r="K39" i="1"/>
  <c r="O37" i="1"/>
  <c r="N37" i="1"/>
  <c r="L37" i="1"/>
  <c r="M37" i="1"/>
  <c r="O40" i="1"/>
  <c r="N40" i="1"/>
  <c r="L40" i="1"/>
  <c r="H40" i="1"/>
  <c r="K40" i="1" s="1"/>
  <c r="O42" i="1"/>
  <c r="N42" i="1"/>
  <c r="L42" i="1"/>
  <c r="M42" i="1"/>
  <c r="O41" i="1"/>
  <c r="N41" i="1"/>
  <c r="L41" i="1"/>
  <c r="M41" i="1"/>
  <c r="L18" i="1"/>
  <c r="N18" i="1"/>
  <c r="O18" i="1"/>
  <c r="L20" i="1"/>
  <c r="N20" i="1"/>
  <c r="O20" i="1"/>
  <c r="L21" i="1"/>
  <c r="N21" i="1"/>
  <c r="O21" i="1"/>
  <c r="L32" i="1"/>
  <c r="M32" i="1"/>
  <c r="N32" i="1"/>
  <c r="O32" i="1"/>
  <c r="L33" i="1"/>
  <c r="N33" i="1"/>
  <c r="O33" i="1"/>
  <c r="L34" i="1"/>
  <c r="N34" i="1"/>
  <c r="O34" i="1"/>
  <c r="L35" i="1"/>
  <c r="N35" i="1"/>
  <c r="O35" i="1"/>
  <c r="L36" i="1"/>
  <c r="N36" i="1"/>
  <c r="O36" i="1"/>
  <c r="L49" i="1"/>
  <c r="M49" i="1"/>
  <c r="N49" i="1"/>
  <c r="O49" i="1"/>
  <c r="L59" i="1"/>
  <c r="N59" i="1"/>
  <c r="O59" i="1"/>
  <c r="L60" i="1"/>
  <c r="N60" i="1"/>
  <c r="O60" i="1"/>
  <c r="L61" i="1"/>
  <c r="N61" i="1"/>
  <c r="O61" i="1"/>
  <c r="L62" i="1"/>
  <c r="N62" i="1"/>
  <c r="O62" i="1"/>
  <c r="L63" i="1"/>
  <c r="N63" i="1"/>
  <c r="O63" i="1"/>
  <c r="L64" i="1"/>
  <c r="N64" i="1"/>
  <c r="O64" i="1"/>
  <c r="L65" i="1"/>
  <c r="N65" i="1"/>
  <c r="O65" i="1"/>
  <c r="L66" i="1"/>
  <c r="N66" i="1"/>
  <c r="O66" i="1"/>
  <c r="L67" i="1"/>
  <c r="N67" i="1"/>
  <c r="O67" i="1"/>
  <c r="L68" i="1"/>
  <c r="N68" i="1"/>
  <c r="O68" i="1"/>
  <c r="L72" i="1"/>
  <c r="N72" i="1"/>
  <c r="O72" i="1"/>
  <c r="N74" i="1"/>
  <c r="O74" i="1"/>
  <c r="N75" i="1"/>
  <c r="O75" i="1"/>
  <c r="L77" i="1"/>
  <c r="N77" i="1"/>
  <c r="O77" i="1"/>
  <c r="L78" i="1"/>
  <c r="N78" i="1"/>
  <c r="O78" i="1"/>
  <c r="L79" i="1"/>
  <c r="N79" i="1"/>
  <c r="O79" i="1"/>
  <c r="L80" i="1"/>
  <c r="N80" i="1"/>
  <c r="O80" i="1"/>
  <c r="L81" i="1"/>
  <c r="N81" i="1"/>
  <c r="O81" i="1"/>
  <c r="L82" i="1"/>
  <c r="N82" i="1"/>
  <c r="O82" i="1"/>
  <c r="L83" i="1"/>
  <c r="N83" i="1"/>
  <c r="O83" i="1"/>
  <c r="L85" i="1"/>
  <c r="N85" i="1"/>
  <c r="O85" i="1"/>
  <c r="L93" i="1"/>
  <c r="N93" i="1"/>
  <c r="O93" i="1"/>
  <c r="L91" i="1"/>
  <c r="N91" i="1"/>
  <c r="O91" i="1"/>
  <c r="L92" i="1"/>
  <c r="N92" i="1"/>
  <c r="O92" i="1"/>
  <c r="L94" i="1"/>
  <c r="N94" i="1"/>
  <c r="O94" i="1"/>
  <c r="L95" i="1"/>
  <c r="N95" i="1"/>
  <c r="O95" i="1"/>
  <c r="L96" i="1"/>
  <c r="N96" i="1"/>
  <c r="O96" i="1"/>
  <c r="L101" i="1"/>
  <c r="N101" i="1"/>
  <c r="O101" i="1"/>
  <c r="L102" i="1"/>
  <c r="N102" i="1"/>
  <c r="O102" i="1"/>
  <c r="L103" i="1"/>
  <c r="N103" i="1"/>
  <c r="O103" i="1"/>
  <c r="L104" i="1"/>
  <c r="N104" i="1"/>
  <c r="O104" i="1"/>
  <c r="L105" i="1"/>
  <c r="N105" i="1"/>
  <c r="O105" i="1"/>
  <c r="L108" i="1"/>
  <c r="N108" i="1"/>
  <c r="O108" i="1"/>
  <c r="L110" i="1"/>
  <c r="N110" i="1"/>
  <c r="O110" i="1"/>
  <c r="L111" i="1"/>
  <c r="N111" i="1"/>
  <c r="O111" i="1"/>
  <c r="L114" i="1"/>
  <c r="N114" i="1"/>
  <c r="O114" i="1"/>
  <c r="L132" i="1"/>
  <c r="N132" i="1"/>
  <c r="O132" i="1"/>
  <c r="L133" i="1"/>
  <c r="N133" i="1"/>
  <c r="O133" i="1"/>
  <c r="L134" i="1"/>
  <c r="N134" i="1"/>
  <c r="O134" i="1"/>
  <c r="L135" i="1"/>
  <c r="N135" i="1"/>
  <c r="O135" i="1"/>
  <c r="L138" i="1"/>
  <c r="N138" i="1"/>
  <c r="O138" i="1"/>
  <c r="L139" i="1"/>
  <c r="N139" i="1"/>
  <c r="O139" i="1"/>
  <c r="L140" i="1"/>
  <c r="N140" i="1"/>
  <c r="O140" i="1"/>
  <c r="L141" i="1"/>
  <c r="N141" i="1"/>
  <c r="O141" i="1"/>
  <c r="L142" i="1"/>
  <c r="N142" i="1"/>
  <c r="O142" i="1"/>
  <c r="L44" i="1"/>
  <c r="N44" i="1"/>
  <c r="O44" i="1"/>
  <c r="L45" i="1"/>
  <c r="N45" i="1"/>
  <c r="O45" i="1"/>
  <c r="L48" i="1"/>
  <c r="N48" i="1"/>
  <c r="O48" i="1"/>
  <c r="L154" i="1"/>
  <c r="N154" i="1"/>
  <c r="O154" i="1"/>
  <c r="L155" i="1"/>
  <c r="N155" i="1"/>
  <c r="O155" i="1"/>
  <c r="L157" i="1"/>
  <c r="N157" i="1"/>
  <c r="O157" i="1"/>
  <c r="L158" i="1"/>
  <c r="N158" i="1"/>
  <c r="O158" i="1"/>
  <c r="L160" i="1"/>
  <c r="N160" i="1"/>
  <c r="O160" i="1"/>
  <c r="L161" i="1"/>
  <c r="N161" i="1"/>
  <c r="O161" i="1"/>
  <c r="L163" i="1"/>
  <c r="N163" i="1"/>
  <c r="O163" i="1"/>
  <c r="L164" i="1"/>
  <c r="N164" i="1"/>
  <c r="O164" i="1"/>
  <c r="L165" i="1"/>
  <c r="N165" i="1"/>
  <c r="O165" i="1"/>
  <c r="L170" i="1"/>
  <c r="N170" i="1"/>
  <c r="O170" i="1"/>
  <c r="L172" i="1"/>
  <c r="N172" i="1"/>
  <c r="O172" i="1"/>
  <c r="L173" i="1"/>
  <c r="N173" i="1"/>
  <c r="O173" i="1"/>
  <c r="L174" i="1"/>
  <c r="N174" i="1"/>
  <c r="O174" i="1"/>
  <c r="L176" i="1"/>
  <c r="N176" i="1"/>
  <c r="O176" i="1"/>
  <c r="L184" i="1"/>
  <c r="N184" i="1"/>
  <c r="O184" i="1"/>
  <c r="L185" i="1"/>
  <c r="N185" i="1"/>
  <c r="O185" i="1"/>
  <c r="L186" i="1"/>
  <c r="N186" i="1"/>
  <c r="O186" i="1"/>
  <c r="L187" i="1"/>
  <c r="N187" i="1"/>
  <c r="O187" i="1"/>
  <c r="L189" i="1"/>
  <c r="N189" i="1"/>
  <c r="O189" i="1"/>
  <c r="L190" i="1"/>
  <c r="N190" i="1"/>
  <c r="O190" i="1"/>
  <c r="L191" i="1"/>
  <c r="N191" i="1"/>
  <c r="O191" i="1"/>
  <c r="L192" i="1"/>
  <c r="N192" i="1"/>
  <c r="O192" i="1"/>
  <c r="L193" i="1"/>
  <c r="N193" i="1"/>
  <c r="O193" i="1"/>
  <c r="L194" i="1"/>
  <c r="N194" i="1"/>
  <c r="O194" i="1"/>
  <c r="L195" i="1"/>
  <c r="N195" i="1"/>
  <c r="O195" i="1"/>
  <c r="L196" i="1"/>
  <c r="N196" i="1"/>
  <c r="O196" i="1"/>
  <c r="L197" i="1"/>
  <c r="N197" i="1"/>
  <c r="O197" i="1"/>
  <c r="L198" i="1"/>
  <c r="N198" i="1"/>
  <c r="O198" i="1"/>
  <c r="L200" i="1"/>
  <c r="N200" i="1"/>
  <c r="O200" i="1"/>
  <c r="L201" i="1"/>
  <c r="N201" i="1"/>
  <c r="O201" i="1"/>
  <c r="L202" i="1"/>
  <c r="N202" i="1"/>
  <c r="O202" i="1"/>
  <c r="L206" i="1"/>
  <c r="N206" i="1"/>
  <c r="O206" i="1"/>
  <c r="L214" i="1"/>
  <c r="N214" i="1"/>
  <c r="O214" i="1"/>
  <c r="L219" i="1"/>
  <c r="N219" i="1"/>
  <c r="O219" i="1"/>
  <c r="L220" i="1"/>
  <c r="N220" i="1"/>
  <c r="O220" i="1"/>
  <c r="L224" i="1"/>
  <c r="N224" i="1"/>
  <c r="O224" i="1"/>
  <c r="L234" i="1"/>
  <c r="N234" i="1"/>
  <c r="O234" i="1"/>
  <c r="L225" i="1"/>
  <c r="N225" i="1"/>
  <c r="O225" i="1"/>
  <c r="L241" i="1"/>
  <c r="N241" i="1"/>
  <c r="O241" i="1"/>
  <c r="L242" i="1"/>
  <c r="N242" i="1"/>
  <c r="O242" i="1"/>
  <c r="L243" i="1"/>
  <c r="N243" i="1"/>
  <c r="O243" i="1"/>
  <c r="L244" i="1"/>
  <c r="N244" i="1"/>
  <c r="O244" i="1"/>
  <c r="L245" i="1"/>
  <c r="N245" i="1"/>
  <c r="O245" i="1"/>
  <c r="L246" i="1"/>
  <c r="N246" i="1"/>
  <c r="O246" i="1"/>
  <c r="L247" i="1"/>
  <c r="N247" i="1"/>
  <c r="O247" i="1"/>
  <c r="L251" i="1"/>
  <c r="N251" i="1"/>
  <c r="O251" i="1"/>
  <c r="L253" i="1"/>
  <c r="N253" i="1"/>
  <c r="O253" i="1"/>
  <c r="L255" i="1"/>
  <c r="N255" i="1"/>
  <c r="O255" i="1"/>
  <c r="L256" i="1"/>
  <c r="N256" i="1"/>
  <c r="O256" i="1"/>
  <c r="L257" i="1"/>
  <c r="N257" i="1"/>
  <c r="O257" i="1"/>
  <c r="K32" i="1"/>
  <c r="K49" i="1"/>
  <c r="H18" i="1"/>
  <c r="M18" i="1" s="1"/>
  <c r="H20" i="1"/>
  <c r="K20" i="1" s="1"/>
  <c r="H21" i="1"/>
  <c r="M21" i="1" s="1"/>
  <c r="H33" i="1"/>
  <c r="M33" i="1" s="1"/>
  <c r="H34" i="1"/>
  <c r="M34" i="1" s="1"/>
  <c r="H35" i="1"/>
  <c r="M35" i="1" s="1"/>
  <c r="H36" i="1"/>
  <c r="K36" i="1" s="1"/>
  <c r="H59" i="1"/>
  <c r="M59" i="1" s="1"/>
  <c r="H60" i="1"/>
  <c r="K60" i="1" s="1"/>
  <c r="H61" i="1"/>
  <c r="M61" i="1" s="1"/>
  <c r="H62" i="1"/>
  <c r="M62" i="1" s="1"/>
  <c r="H63" i="1"/>
  <c r="K63" i="1" s="1"/>
  <c r="H64" i="1"/>
  <c r="K64" i="1" s="1"/>
  <c r="H65" i="1"/>
  <c r="M65" i="1" s="1"/>
  <c r="H66" i="1"/>
  <c r="K66" i="1" s="1"/>
  <c r="H67" i="1"/>
  <c r="M67" i="1" s="1"/>
  <c r="H68" i="1"/>
  <c r="M68" i="1" s="1"/>
  <c r="H72" i="1"/>
  <c r="K72" i="1" s="1"/>
  <c r="M74" i="1"/>
  <c r="H77" i="1"/>
  <c r="M77" i="1" s="1"/>
  <c r="H78" i="1"/>
  <c r="K78" i="1" s="1"/>
  <c r="M79" i="1"/>
  <c r="M80" i="1"/>
  <c r="M81" i="1"/>
  <c r="K82" i="1"/>
  <c r="K83" i="1"/>
  <c r="H85" i="1"/>
  <c r="M85" i="1" s="1"/>
  <c r="H93" i="1"/>
  <c r="K93" i="1" s="1"/>
  <c r="K91" i="1"/>
  <c r="H92" i="1"/>
  <c r="K92" i="1" s="1"/>
  <c r="K94" i="1"/>
  <c r="K95" i="1"/>
  <c r="H96" i="1"/>
  <c r="M96" i="1" s="1"/>
  <c r="H101" i="1"/>
  <c r="K101" i="1" s="1"/>
  <c r="M102" i="1"/>
  <c r="M103" i="1"/>
  <c r="H104" i="1"/>
  <c r="K104" i="1" s="1"/>
  <c r="H105" i="1"/>
  <c r="K105" i="1" s="1"/>
  <c r="H108" i="1"/>
  <c r="M108" i="1" s="1"/>
  <c r="M110" i="1"/>
  <c r="H111" i="1"/>
  <c r="K111" i="1" s="1"/>
  <c r="M114" i="1"/>
  <c r="H132" i="1"/>
  <c r="M132" i="1" s="1"/>
  <c r="H133" i="1"/>
  <c r="M133" i="1" s="1"/>
  <c r="H134" i="1"/>
  <c r="M134" i="1" s="1"/>
  <c r="H135" i="1"/>
  <c r="K135" i="1" s="1"/>
  <c r="H138" i="1"/>
  <c r="M138" i="1" s="1"/>
  <c r="H139" i="1"/>
  <c r="M139" i="1" s="1"/>
  <c r="H140" i="1"/>
  <c r="K140" i="1" s="1"/>
  <c r="H141" i="1"/>
  <c r="M141" i="1" s="1"/>
  <c r="H142" i="1"/>
  <c r="K142" i="1" s="1"/>
  <c r="H44" i="1"/>
  <c r="M44" i="1" s="1"/>
  <c r="H45" i="1"/>
  <c r="M45" i="1" s="1"/>
  <c r="H48" i="1"/>
  <c r="K48" i="1" s="1"/>
  <c r="H154" i="1"/>
  <c r="K154" i="1" s="1"/>
  <c r="H155" i="1"/>
  <c r="M155" i="1" s="1"/>
  <c r="M157" i="1"/>
  <c r="K158" i="1"/>
  <c r="H160" i="1"/>
  <c r="M160" i="1" s="1"/>
  <c r="H161" i="1"/>
  <c r="K161" i="1" s="1"/>
  <c r="H163" i="1"/>
  <c r="M163" i="1" s="1"/>
  <c r="H164" i="1"/>
  <c r="M164" i="1" s="1"/>
  <c r="M165" i="1"/>
  <c r="H170" i="1"/>
  <c r="K170" i="1" s="1"/>
  <c r="H172" i="1"/>
  <c r="K172" i="1" s="1"/>
  <c r="H173" i="1"/>
  <c r="K173" i="1" s="1"/>
  <c r="H174" i="1"/>
  <c r="M174" i="1" s="1"/>
  <c r="H176" i="1"/>
  <c r="K176" i="1" s="1"/>
  <c r="K184" i="1"/>
  <c r="H185" i="1"/>
  <c r="M185" i="1" s="1"/>
  <c r="H186" i="1"/>
  <c r="M186" i="1" s="1"/>
  <c r="H187" i="1"/>
  <c r="M187" i="1" s="1"/>
  <c r="M189" i="1"/>
  <c r="H190" i="1"/>
  <c r="K190" i="1" s="1"/>
  <c r="H191" i="1"/>
  <c r="M191" i="1" s="1"/>
  <c r="H192" i="1"/>
  <c r="M192" i="1" s="1"/>
  <c r="H193" i="1"/>
  <c r="M193" i="1" s="1"/>
  <c r="H194" i="1"/>
  <c r="K194" i="1" s="1"/>
  <c r="H195" i="1"/>
  <c r="M195" i="1" s="1"/>
  <c r="H196" i="1"/>
  <c r="K196" i="1" s="1"/>
  <c r="H197" i="1"/>
  <c r="M197" i="1" s="1"/>
  <c r="H198" i="1"/>
  <c r="K198" i="1" s="1"/>
  <c r="H200" i="1"/>
  <c r="M200" i="1" s="1"/>
  <c r="H201" i="1"/>
  <c r="M201" i="1" s="1"/>
  <c r="H202" i="1"/>
  <c r="M202" i="1" s="1"/>
  <c r="H206" i="1"/>
  <c r="K206" i="1" s="1"/>
  <c r="H214" i="1"/>
  <c r="M214" i="1" s="1"/>
  <c r="H219" i="1"/>
  <c r="M219" i="1" s="1"/>
  <c r="H220" i="1"/>
  <c r="K220" i="1" s="1"/>
  <c r="H224" i="1"/>
  <c r="M224" i="1" s="1"/>
  <c r="H234" i="1"/>
  <c r="K234" i="1" s="1"/>
  <c r="H225" i="1"/>
  <c r="M225" i="1" s="1"/>
  <c r="H241" i="1"/>
  <c r="M241" i="1" s="1"/>
  <c r="H242" i="1"/>
  <c r="M242" i="1" s="1"/>
  <c r="M243" i="1"/>
  <c r="H244" i="1"/>
  <c r="K244" i="1" s="1"/>
  <c r="H245" i="1"/>
  <c r="M245" i="1" s="1"/>
  <c r="H246" i="1"/>
  <c r="K246" i="1" s="1"/>
  <c r="H247" i="1"/>
  <c r="M247" i="1" s="1"/>
  <c r="H251" i="1"/>
  <c r="M251" i="1" s="1"/>
  <c r="H253" i="1"/>
  <c r="M253" i="1" s="1"/>
  <c r="H255" i="1"/>
  <c r="K255" i="1" s="1"/>
  <c r="H256" i="1"/>
  <c r="M256" i="1" s="1"/>
  <c r="H257" i="1"/>
  <c r="K257" i="1" s="1"/>
  <c r="P27" i="1" l="1"/>
  <c r="P26" i="1"/>
  <c r="P39" i="1"/>
  <c r="P18" i="1"/>
  <c r="P69" i="1"/>
  <c r="P37" i="1"/>
  <c r="P38" i="1"/>
  <c r="K26" i="1"/>
  <c r="K69" i="1"/>
  <c r="P139" i="1"/>
  <c r="P193" i="1"/>
  <c r="P164" i="1"/>
  <c r="P45" i="1"/>
  <c r="P157" i="1"/>
  <c r="P187" i="1"/>
  <c r="K37" i="1"/>
  <c r="P61" i="1"/>
  <c r="M40" i="1"/>
  <c r="P40" i="1" s="1"/>
  <c r="P59" i="1"/>
  <c r="P67" i="1"/>
  <c r="P256" i="1"/>
  <c r="K67" i="1"/>
  <c r="P62" i="1"/>
  <c r="P195" i="1"/>
  <c r="P41" i="1"/>
  <c r="P243" i="1"/>
  <c r="P163" i="1"/>
  <c r="P44" i="1"/>
  <c r="P74" i="1"/>
  <c r="P133" i="1"/>
  <c r="P35" i="1"/>
  <c r="P191" i="1"/>
  <c r="P219" i="1"/>
  <c r="P251" i="1"/>
  <c r="P155" i="1"/>
  <c r="P65" i="1"/>
  <c r="K114" i="1"/>
  <c r="P202" i="1"/>
  <c r="K103" i="1"/>
  <c r="K102" i="1"/>
  <c r="P42" i="1"/>
  <c r="K68" i="1"/>
  <c r="M158" i="1"/>
  <c r="P158" i="1" s="1"/>
  <c r="P189" i="1"/>
  <c r="K59" i="1"/>
  <c r="M173" i="1"/>
  <c r="P173" i="1" s="1"/>
  <c r="P141" i="1"/>
  <c r="K195" i="1"/>
  <c r="K163" i="1"/>
  <c r="K42" i="1"/>
  <c r="P174" i="1"/>
  <c r="K134" i="1"/>
  <c r="K133" i="1"/>
  <c r="M246" i="1"/>
  <c r="P246" i="1" s="1"/>
  <c r="K132" i="1"/>
  <c r="M220" i="1"/>
  <c r="P220" i="1" s="1"/>
  <c r="M72" i="1"/>
  <c r="P72" i="1" s="1"/>
  <c r="M92" i="1"/>
  <c r="P21" i="1"/>
  <c r="K214" i="1"/>
  <c r="M172" i="1"/>
  <c r="P172" i="1" s="1"/>
  <c r="K219" i="1"/>
  <c r="P186" i="1"/>
  <c r="K197" i="1"/>
  <c r="K96" i="1"/>
  <c r="P192" i="1"/>
  <c r="P132" i="1"/>
  <c r="K256" i="1"/>
  <c r="K34" i="1"/>
  <c r="M190" i="1"/>
  <c r="P190" i="1" s="1"/>
  <c r="K160" i="1"/>
  <c r="K45" i="1"/>
  <c r="M161" i="1"/>
  <c r="P161" i="1" s="1"/>
  <c r="K224" i="1"/>
  <c r="K251" i="1"/>
  <c r="K192" i="1"/>
  <c r="K44" i="1"/>
  <c r="P201" i="1"/>
  <c r="K247" i="1"/>
  <c r="K191" i="1"/>
  <c r="K21" i="1"/>
  <c r="P160" i="1"/>
  <c r="K41" i="1"/>
  <c r="K80" i="1"/>
  <c r="M170" i="1"/>
  <c r="P170" i="1" s="1"/>
  <c r="M75" i="1"/>
  <c r="P75" i="1" s="1"/>
  <c r="K33" i="1"/>
  <c r="P197" i="1"/>
  <c r="K245" i="1"/>
  <c r="K189" i="1"/>
  <c r="K79" i="1"/>
  <c r="K164" i="1"/>
  <c r="P241" i="1"/>
  <c r="K243" i="1"/>
  <c r="K77" i="1"/>
  <c r="K193" i="1"/>
  <c r="P225" i="1"/>
  <c r="P96" i="1"/>
  <c r="K242" i="1"/>
  <c r="K139" i="1"/>
  <c r="K253" i="1"/>
  <c r="K225" i="1"/>
  <c r="P33" i="1"/>
  <c r="K35" i="1"/>
  <c r="P247" i="1"/>
  <c r="M154" i="1"/>
  <c r="P154" i="1" s="1"/>
  <c r="M111" i="1"/>
  <c r="M83" i="1"/>
  <c r="M64" i="1"/>
  <c r="P64" i="1" s="1"/>
  <c r="P49" i="1"/>
  <c r="M244" i="1"/>
  <c r="P244" i="1" s="1"/>
  <c r="M206" i="1"/>
  <c r="P206" i="1" s="1"/>
  <c r="M184" i="1"/>
  <c r="P184" i="1" s="1"/>
  <c r="M140" i="1"/>
  <c r="P140" i="1" s="1"/>
  <c r="M105" i="1"/>
  <c r="P34" i="1"/>
  <c r="M101" i="1"/>
  <c r="P101" i="1" s="1"/>
  <c r="M255" i="1"/>
  <c r="P255" i="1" s="1"/>
  <c r="K157" i="1"/>
  <c r="M142" i="1"/>
  <c r="P142" i="1" s="1"/>
  <c r="M91" i="1"/>
  <c r="M20" i="1"/>
  <c r="P20" i="1" s="1"/>
  <c r="M48" i="1"/>
  <c r="P48" i="1" s="1"/>
  <c r="K202" i="1"/>
  <c r="M198" i="1"/>
  <c r="P198" i="1" s="1"/>
  <c r="M176" i="1"/>
  <c r="P176" i="1" s="1"/>
  <c r="M104" i="1"/>
  <c r="M82" i="1"/>
  <c r="M63" i="1"/>
  <c r="P63" i="1" s="1"/>
  <c r="M196" i="1"/>
  <c r="P196" i="1" s="1"/>
  <c r="K110" i="1"/>
  <c r="M78" i="1"/>
  <c r="K155" i="1"/>
  <c r="K65" i="1"/>
  <c r="K185" i="1"/>
  <c r="P245" i="1"/>
  <c r="K200" i="1"/>
  <c r="K141" i="1"/>
  <c r="K108" i="1"/>
  <c r="K18" i="1"/>
  <c r="M234" i="1"/>
  <c r="P234" i="1" s="1"/>
  <c r="M36" i="1"/>
  <c r="P36" i="1" s="1"/>
  <c r="K187" i="1"/>
  <c r="K186" i="1"/>
  <c r="P253" i="1"/>
  <c r="K201" i="1"/>
  <c r="K85" i="1"/>
  <c r="K62" i="1"/>
  <c r="P242" i="1"/>
  <c r="M93" i="1"/>
  <c r="M66" i="1"/>
  <c r="P66" i="1" s="1"/>
  <c r="K174" i="1"/>
  <c r="K81" i="1"/>
  <c r="K61" i="1"/>
  <c r="P224" i="1"/>
  <c r="P214" i="1"/>
  <c r="M194" i="1"/>
  <c r="P194" i="1" s="1"/>
  <c r="P185" i="1"/>
  <c r="M135" i="1"/>
  <c r="P135" i="1" s="1"/>
  <c r="M95" i="1"/>
  <c r="M60" i="1"/>
  <c r="P60" i="1" s="1"/>
  <c r="P200" i="1"/>
  <c r="P138" i="1"/>
  <c r="M257" i="1"/>
  <c r="P257" i="1" s="1"/>
  <c r="K241" i="1"/>
  <c r="K138" i="1"/>
  <c r="P165" i="1"/>
  <c r="P134" i="1"/>
  <c r="P32" i="1"/>
  <c r="P68" i="1"/>
  <c r="K165" i="1"/>
  <c r="M94" i="1"/>
  <c r="H17" i="1"/>
  <c r="O17" i="1" l="1"/>
  <c r="O258" i="1" s="1"/>
  <c r="N17" i="1"/>
  <c r="N258" i="1" s="1"/>
  <c r="L17" i="1"/>
  <c r="L258" i="1" s="1"/>
  <c r="M17" i="1"/>
  <c r="M258" i="1" s="1"/>
  <c r="P17" i="1" l="1"/>
  <c r="P258" i="1" s="1"/>
  <c r="K17" i="1"/>
  <c r="I12" i="1" l="1"/>
  <c r="D9" i="10"/>
  <c r="D10" i="10" l="1"/>
  <c r="D12" i="10" s="1"/>
  <c r="D13" i="10" s="1"/>
</calcChain>
</file>

<file path=xl/sharedStrings.xml><?xml version="1.0" encoding="utf-8"?>
<sst xmlns="http://schemas.openxmlformats.org/spreadsheetml/2006/main" count="580" uniqueCount="336">
  <si>
    <t>Nr. p. k.</t>
  </si>
  <si>
    <t>Daudzums</t>
  </si>
  <si>
    <t>Vienības izmaksas</t>
  </si>
  <si>
    <t>Kopā uz visu apjomu</t>
  </si>
  <si>
    <t>laika norma (c/h)</t>
  </si>
  <si>
    <t>darba alga</t>
  </si>
  <si>
    <t>kopā</t>
  </si>
  <si>
    <t>summa</t>
  </si>
  <si>
    <t>Sastādīja</t>
  </si>
  <si>
    <t>(paraksts un tā atšifrējums, datums)</t>
  </si>
  <si>
    <t>Pārbaudīja</t>
  </si>
  <si>
    <t>Būvdarbu nosaukums</t>
  </si>
  <si>
    <t>Lokālā tāme Nr.1</t>
  </si>
  <si>
    <t>(Būvdarba veids vai konstruktīvā elementa nosaukums)</t>
  </si>
  <si>
    <t>Kods</t>
  </si>
  <si>
    <t>darb-ietilpība (c/h)</t>
  </si>
  <si>
    <t>Mēr-vienība</t>
  </si>
  <si>
    <t>m</t>
  </si>
  <si>
    <t>m3</t>
  </si>
  <si>
    <t>Tiešās izmaksas kopā, t. sk. darba devēja sociālais nodoklis (24.09%)</t>
  </si>
  <si>
    <t>euro</t>
  </si>
  <si>
    <t>gb.</t>
  </si>
  <si>
    <t>m2</t>
  </si>
  <si>
    <t>Transporta un gājēju kustības organizēšana</t>
  </si>
  <si>
    <t>obj.</t>
  </si>
  <si>
    <t>Rakšanas atļaujas saņemšana</t>
  </si>
  <si>
    <t>Trases nospraušana un Elektropārvades līnijas ģeodēziskā kontrolkartēsana</t>
  </si>
  <si>
    <t>Esošu būvgružu, atkritumu savākšana un transports uz būvuzņēmēja atbērtni</t>
  </si>
  <si>
    <t>Digitālo izpilduzmērījumu izstrāde un izpilddokumentācijas sagatavošana</t>
  </si>
  <si>
    <t>Būvniecības koptāme</t>
  </si>
  <si>
    <t>Nr.p.k.</t>
  </si>
  <si>
    <t>Objekta nosaukums</t>
  </si>
  <si>
    <t>Kopā</t>
  </si>
  <si>
    <t>PVN (21%)</t>
  </si>
  <si>
    <t>Pavisam kopā būvniecības izmaksas</t>
  </si>
  <si>
    <t>mehānismi</t>
  </si>
  <si>
    <t>kpl</t>
  </si>
  <si>
    <t>Esošu vietējā ģeodēziskā tīkla punktu saglabāšana vai pārvietošana un atjaunošana atbilstoši RDPAD nosacījumiem</t>
  </si>
  <si>
    <t>Esošu inženierkomunikāciju atšurfēšana (pirms būvdarbu uzsākšanas, apjoms precizējams darba gaitā, nodrošinot tīklu aizsardzību un saglabāšanu) un atrašanās vietas precizēšana, nospraušana dabā. Darbi inženiertīklu tuvumā ir veicami bez tehnikas un mehānismu pielietošanas</t>
  </si>
  <si>
    <t>Sagatavošanās un demontāžas darbi</t>
  </si>
  <si>
    <t>Satiksmes organizācijas tehniskie līdzekļi</t>
  </si>
  <si>
    <t xml:space="preserve">Visa veida stabu (gājēju plūsmas zonā) – luksoforu, ceļa zīmju, reklāmu, apgaismojumu – aplīmēšana ar lenti kontrastējošā krāsā 1600mm, 1400mm un 350mm augstumā virs zemes. Visiem krāsojumiem vai lentām jābūt 10 cm platā joslā. </t>
  </si>
  <si>
    <r>
      <t>Objekta izmaksas (</t>
    </r>
    <r>
      <rPr>
        <b/>
        <i/>
        <sz val="11"/>
        <color theme="0"/>
        <rFont val="Arial Narrow"/>
        <family val="2"/>
        <charset val="186"/>
      </rPr>
      <t>euro</t>
    </r>
    <r>
      <rPr>
        <b/>
        <sz val="11"/>
        <color theme="0"/>
        <rFont val="Arial Narrow"/>
        <family val="2"/>
        <charset val="186"/>
      </rPr>
      <t>)</t>
    </r>
  </si>
  <si>
    <r>
      <t>darba samaksas likme (</t>
    </r>
    <r>
      <rPr>
        <b/>
        <i/>
        <sz val="8"/>
        <color theme="0"/>
        <rFont val="Arial Narrow"/>
        <family val="2"/>
      </rPr>
      <t>euro</t>
    </r>
    <r>
      <rPr>
        <b/>
        <sz val="8"/>
        <color theme="0"/>
        <rFont val="Arial Narrow"/>
        <family val="2"/>
      </rPr>
      <t>/h)</t>
    </r>
  </si>
  <si>
    <t>būvizstrādā-jumi</t>
  </si>
  <si>
    <t>Nodeva par Būvatļaujas nodošanu</t>
  </si>
  <si>
    <t xml:space="preserve">Balsta C11 montāža </t>
  </si>
  <si>
    <t>Satiksmes organizācijas nodrošināšana būvdarbu laikā, ieskaitot skaidrojošajā aprakstā paredzētos risinājumus.</t>
  </si>
  <si>
    <t>Trolejbusa kontaktīkla staba izbūve</t>
  </si>
  <si>
    <t>Segumu atjaunošanas darbi</t>
  </si>
  <si>
    <t>Ietves asfaltbetona seguma demontāža</t>
  </si>
  <si>
    <t>Horizontālo apzīmējumu atjaunošana</t>
  </si>
  <si>
    <t>Bruģa (flizes) klājuma  demontāža, paredzot bruģakmens uzglabāšanu un atkārtotu izbūvi pēc pazemes inženiertīklu izbūves</t>
  </si>
  <si>
    <t>Ietves asfaltbetona seguma atjaunošana (dilumkārtas izbūve būvbedres platumā) Asfaltbetons AC8 surf, h=5,0cm, AADTj,pievestā &lt;500, S-III klase</t>
  </si>
  <si>
    <t>Rīgas Satiksmes 600V kabeļu izbūve</t>
  </si>
  <si>
    <t>Tranšejas rakšana un aizbēršana kabeļu (caurules) gūldīšanai</t>
  </si>
  <si>
    <t>Tranšeja - bedre uzmavām</t>
  </si>
  <si>
    <t>Kabeļa 1kV, YAKYFtly 1x1000 RM+2x1,5 ievēršana aizsargcaurulēs</t>
  </si>
  <si>
    <t>Kabeļa pievienošana un gala apdares montāža. Alvota alumīnija kabeļu kurbe, iekšējais diametrs ne mazāks kā 44mm. Šķērsgriezums dzīslai 1000m2, pievienojuma diametrs M16. Kontakta virsmas platums ne vairāk kā 87mm. Pildīti ar kontaktziedi un plastikāta aizsargapvalku.</t>
  </si>
  <si>
    <t>Kabeļa savienojuma uzmavas montāža. Savienošanas uzmava 3kV kabelim ar metāla bruņas ekrānu un diviem signālvadiem (YAKYFtly-žp) 1x1000mm2+ presējama savienojuma čaula alumīnija dzīslai 1000mm2, 1-10kV Pildīti ar kontaktziedi un plastikāta aizsargapvalku</t>
  </si>
  <si>
    <t xml:space="preserve">Kabeļu aizsargcauruļu D125 750/450N ieguldīšana gatavā tranšejā uz sagatavota smilšu spilvena. </t>
  </si>
  <si>
    <t>Aizsarglentas 80mm ieguldīšana tranšejā</t>
  </si>
  <si>
    <t>Esošā kabeļa demontāža</t>
  </si>
  <si>
    <t>Baltcom sakaru kabeļa demontāza kontakttīkla rekonstrukcijas zonā</t>
  </si>
  <si>
    <t>kpl.</t>
  </si>
  <si>
    <t>Esošo ceļa zīmju pārcelšana uz kontakttīklu balstu, nostiprinot tās ar apskavām vai stīpām</t>
  </si>
  <si>
    <t>Ceļa zīmju balsta demontāža</t>
  </si>
  <si>
    <t>Dabīgā (apaļakmens, vēsturiskā) akmens bruģa seguma demontāža. , paredzot bruģakmens uzglabāšanu un atkārtotu izbūvi pēc pazemes inženiertīklu izbūves</t>
  </si>
  <si>
    <t>Staba aptveres montāža apskava</t>
  </si>
  <si>
    <t>Staba aptveres montāža stīpojama</t>
  </si>
  <si>
    <t>Parafiltroses PF 13.5 montāža</t>
  </si>
  <si>
    <t>Troses Fe8 montāža</t>
  </si>
  <si>
    <t>Deltas montāža</t>
  </si>
  <si>
    <t>Deltas spriegotāja montāža taisnei</t>
  </si>
  <si>
    <t>Kontaktvada montāža</t>
  </si>
  <si>
    <t>Sekcijas izolatora montāža</t>
  </si>
  <si>
    <t>Strāvas izlīdzinātāja montāža</t>
  </si>
  <si>
    <t>Esoša balsta pretkorozijas apstrāde pēc pilnās RP SIA "Rīgas Satiksme" tehnoloģijas</t>
  </si>
  <si>
    <t>Staba aptveres demontāža</t>
  </si>
  <si>
    <t>Troses atsaites demontāža</t>
  </si>
  <si>
    <t>Piekares komplekta demontāžā</t>
  </si>
  <si>
    <t>Kontaktvada demontāža</t>
  </si>
  <si>
    <t>Sekcijas izolatora demontāža</t>
  </si>
  <si>
    <t>Barošanas pārvada demontāža</t>
  </si>
  <si>
    <t>Barošanas izvada demontāža</t>
  </si>
  <si>
    <t>Esošo komunikāciju aizsardzība</t>
  </si>
  <si>
    <t>Sadales Tīkls 10kV kabeļa atrakšana un aizsargāšana ar dalītu plastikāta aizsargcaurule D160 750N</t>
  </si>
  <si>
    <t>Sadales Tīkls 0.4kV kabeļa atrakšana un aizsargāšana ar dalītu plastikāta aizsargcaurule D110 750N</t>
  </si>
  <si>
    <t>Tranšeja - bedre kabeļa vai citu apakšzemes komunikāciju apsekošanai (šurfēšana)</t>
  </si>
  <si>
    <t>Tranšeja - bedre ZS uzmavām</t>
  </si>
  <si>
    <t>Kabeļu brīdinājuma lentas noguldīšana</t>
  </si>
  <si>
    <t>Kabeļu aizsargcaurules d=līdz 110 mm ieguldīšana gatavā tranšejā</t>
  </si>
  <si>
    <t>ZS kabeļa līdz 25 mm2 ievēršana caurulē</t>
  </si>
  <si>
    <t xml:space="preserve">ZS plastmasas izolācijas kabeļa līdz 25 mm2 savienošanas uzmavas montāža </t>
  </si>
  <si>
    <t>Kabeļu komutācijas sadalnes un pamata montāža</t>
  </si>
  <si>
    <t>Zemējuma kontūra montāža, mērījumi (sadalnei)</t>
  </si>
  <si>
    <t>Komutācijas automātu/ nažu montāža</t>
  </si>
  <si>
    <t>Konsoles montāža, gaismekļa montāža, pieslēgšana.</t>
  </si>
  <si>
    <t>Gaismekļu demontāža no troses</t>
  </si>
  <si>
    <t>Kabeļa demontāža</t>
  </si>
  <si>
    <t>Sadalnes demontāža</t>
  </si>
  <si>
    <t>Līniju ieslēgšana, sagatavošana un pārbaude</t>
  </si>
  <si>
    <t>līnija</t>
  </si>
  <si>
    <t>Pagaidu apgaismojuma uzstādīšana būvniecības laikā</t>
  </si>
  <si>
    <t>0,4kV kabelis NYY-J-4x16</t>
  </si>
  <si>
    <t>0,4kV kabelis NYY-J-4x6</t>
  </si>
  <si>
    <t>Gaismekļā stiprināšanas kronšteins uz konsoles</t>
  </si>
  <si>
    <t>Aizsargslēdzis Iatsl.=6A, 230V</t>
  </si>
  <si>
    <t>Keramzīts</t>
  </si>
  <si>
    <t>l</t>
  </si>
  <si>
    <t>Nazis NH-00</t>
  </si>
  <si>
    <t>Savienojuma uzmava SMOE 81513 Raychem vai analoga. Precizēt, pēc esošo kabeļu markas noteikšanas</t>
  </si>
  <si>
    <t>Plastmasas caurule d75mm 450N</t>
  </si>
  <si>
    <t>gab</t>
  </si>
  <si>
    <t>Brīdinājuma lenta 80mm</t>
  </si>
  <si>
    <t>Smilts</t>
  </si>
  <si>
    <t>Montāžas palīgmateriāli (skrūves, kabeļi, gala apdares)</t>
  </si>
  <si>
    <t>Koku zaru vainagošana</t>
  </si>
  <si>
    <t>Ielu apgaismojums materiāli</t>
  </si>
  <si>
    <t>Ielu apgaismojums darbu daudzumi</t>
  </si>
  <si>
    <t>Elektroapgāde (ārējā). Tramvaja kontakttīkli un apgaismojuma tīkli</t>
  </si>
  <si>
    <r>
      <rPr>
        <b/>
        <sz val="11"/>
        <color theme="1"/>
        <rFont val="Arial Narrow"/>
        <family val="2"/>
        <charset val="186"/>
      </rPr>
      <t xml:space="preserve">Būves nosaukums: </t>
    </r>
    <r>
      <rPr>
        <sz val="11"/>
        <color theme="1"/>
        <rFont val="Arial Narrow"/>
        <family val="2"/>
        <charset val="186"/>
      </rPr>
      <t>Tramvaja kontakttīkla balsti, tramvaja kontakttīkls un apgaismojuma tīkli</t>
    </r>
  </si>
  <si>
    <t>Papildus atsaites montāža ceļa zīmju nostiprināšanai</t>
  </si>
  <si>
    <t>Esošo ceļa zīmju pārcelšanu nostiprinot starp divām trosēm</t>
  </si>
  <si>
    <t>Ceļa zīmju balsta demontāža un montāžā uz tranšejas rakšanas brīdi</t>
  </si>
  <si>
    <t>Luksoforu/luksoforu balsta demontāža</t>
  </si>
  <si>
    <t>Pagaidu luksoforu novietošana uz pārvietojama balsteņa. Būvniecības laikā precizēt vai nepieciešams pagarinātt esošos kabeļus.</t>
  </si>
  <si>
    <t>Brauktuvju apmaļu atjaunošana</t>
  </si>
  <si>
    <t>Ieves apmaļu atjaunošana</t>
  </si>
  <si>
    <t>Ielu (brauktuvju) asfaltbetona seguma demontāža (apakškārtas, sasaistes kārtas un dilumkārtas demontāža būvbedres platumā)</t>
  </si>
  <si>
    <t>Ielu (brauktuvju) asfaltbetona seguma papildus demontāža (sasaistes kārtas un dilumkārtas demontāža)</t>
  </si>
  <si>
    <t>Ielu (brauktuvju) asfaltbetona seguma papildus demontāža (dilumkārtas demontāža)</t>
  </si>
  <si>
    <t>Brauktuves asfaltbetona saistes kārtas seguma papildus atjaunošana. Asfaltbetons AC22 bin, AADTj,sm 501-1000, S-III klase, h=6,0cm</t>
  </si>
  <si>
    <t>Brauktuves asfaltbetona seguma papildus atjaunošana (dilumkārtas) Asfaltbetons AC11 surf, AADTj,pievestā 1501-3500, S-II klase, h=4,0cm</t>
  </si>
  <si>
    <t>Apzaļumošana ar augu zemi NN-3, augsnes apsētas ar zāliena sēklu maisījumu būvniecība 15,0 cm biezumā</t>
  </si>
  <si>
    <t>Ietves šķembu seguma izbūve (sagatavošana asfaltēšanai vai bruģēšanai būvbedres platumā) Nesaistītu minerālmateriālu 0/45 pamata nesošās virskārtas būvniecība, h=15cm, (AADTj, smagie &lt; 100, N-III klase, EV2 ≥ 100 Mpa)</t>
  </si>
  <si>
    <t>Nepastiprinātas salizturīgās kārtas (EV2 ≥ 60 MPa) būvniecība 20,0 cm biezumā</t>
  </si>
  <si>
    <t>Pastiprinātas salizturīgās kārtas (EV2 ≥ 90 MPa) būvniecība 40,0 cm biezumā</t>
  </si>
  <si>
    <t xml:space="preserve">Brauktuves šķembu seguma izbūve (sagatavošana asfaltēšanai, būvbedres platumā) Nesaistītu minerālmateriālu 0/56 pamata nesošās apakškārtas būvniecība, h=15cm, (AADTj, smagie 101 - 500, N-III klase) </t>
  </si>
  <si>
    <t>Brauktuves šķembu seguma izbūve (sagatavošana asfaltēšanai, būvbedres platumā) Nesaistītu minerālmateriālu 0/45 pamata nesošās virskārtas būvniecība, h=10cm, (AADTj, smagie 101 - 500, N-II klase, EV2 ≥ 180 MPa)</t>
  </si>
  <si>
    <t>Brauktuves asfaltbetona apakškārtas seguma atjaunošana būvbedres platumā. Asfaltbetons AC32 base, AADTj,sm 101-1000, S-III klase, h=8,0cm</t>
  </si>
  <si>
    <t>Granīta škembu fr.8/16 nesošās vai izlīdzinošās kārtas būvniecība. (7cm biezumā zem gulšņa, 20cm biezumā starp gulšņiem)</t>
  </si>
  <si>
    <t>Atgūta dabīgā (apaļakmens, vēsturiskā) akmens bruģa seguma būvniecība 15-20cm biezumā izmantojot atgūto materiālu objekta ietvaros uz smilts/cementa maisījuma (attiecība 8:1 izlīdzinošās kārtas.</t>
  </si>
  <si>
    <t>Koku aizsardzības monitorings (uzraudzība) būvdarbu laikā</t>
  </si>
  <si>
    <t>Pastāvīga informatīvā stenda izvietošana, t.sk. dokumentācijas saskaņošana, ja nepieciešams</t>
  </si>
  <si>
    <t>Trases uzmērīšana un nospraušana</t>
  </si>
  <si>
    <t>km</t>
  </si>
  <si>
    <t>Objekta uzmērīšana digitālā formā pēc darbu pabeigšanas, izpilduzmērījumu izstrāde</t>
  </si>
  <si>
    <t>Pastiprinātas salizturīgās kārtas (EV2 ≥ 60 MPa) būvniecība 30,0 cm biezumā</t>
  </si>
  <si>
    <t>Grants seguma izbūve. Nesaistītu minerālmateriālu 0/32 pamata nesošās virskārtas būvniecība, h=18cm, (AADTj, &gt;100)</t>
  </si>
  <si>
    <t>Koka ciršana Slokas ielā 23</t>
  </si>
  <si>
    <t>Ceriņa ciršana, ja nav iespējams demontēt veco kontakttīklu balstu</t>
  </si>
  <si>
    <t>Luksoforu kabeļu demontāža Kuldīgas ielā</t>
  </si>
  <si>
    <t>Kabeļu demontāža no Slokas ielas 28 līdz Mārtiņa ielai 7. Kabeļa piederbība nav iznāma</t>
  </si>
  <si>
    <t>Sadales tīkls kabeļu demontāža 2m posmā uzstādod 2 gala uzmavas/kapes</t>
  </si>
  <si>
    <t>TET kabeļu demontāža 2m posmā uzstādod 2 gala uzmavas/kapes</t>
  </si>
  <si>
    <t>Sadales Tīkls rezerves cauruļu noguldīšana D160 750N blakus esošajam kabelim</t>
  </si>
  <si>
    <t>Luksoforu uzstādīšana uz kontakttīkla balstu. Iekļaujot luksoforu kabeļu nozarkārbu un cinkotas metāla aizsargcaurules.</t>
  </si>
  <si>
    <t>Sadales Tīkls cauruļu savienojuma uzstādīšana starp projektēto dalīto cauruli un esošo plastikāta cauruli</t>
  </si>
  <si>
    <t>Esošo signalizācijas sadalni un kabeļus Nometņu ielā 7 pārvietot ārpus balsta izbūves zonas un pēc balsta izbūves paŗclet uz jauno kaontakttīklu balta</t>
  </si>
  <si>
    <t>Slēdžu skapja uzstādīšana (ar atdalītājiem)</t>
  </si>
  <si>
    <t>Komutācijas sadalnes uzstādīšana (ar atdalītājiem)</t>
  </si>
  <si>
    <t>Rīgas Satiksmes pārmijas vadības kabeļu</t>
  </si>
  <si>
    <t xml:space="preserve">Kabeļu aizsargcauruļu D50 450N ieguldīšana gatavā tranšejā uz sagatavota smilšu spilvena. </t>
  </si>
  <si>
    <t xml:space="preserve">Kabeļu aizsargcauruļu D75 450N ieguldīšana gatavā tranšejā uz sagatavota smilšu spilvena. </t>
  </si>
  <si>
    <t>Kabeļa 1kV, LAPRENE 4x0.5mm2 ievēršana aizsargcaurulēs, montāža gar balstu un atsaitēm</t>
  </si>
  <si>
    <t>Kabeļa 1kV,NYY-O 7x1.5mm2 ievēršana aizsargcaurulēs, montāža gar balstu un atsaitēm</t>
  </si>
  <si>
    <t>Kabeļa 1kV,NYY-O 3x1.5mm2 ievēršana aizsargcaurulēs, montāža gar balstu un atsaitēm</t>
  </si>
  <si>
    <t>Kabeļa 1kV,NYY-O 1x4mm2 ievēršana aizsargcaurulēs, montāža gar balstu un atsaitēm</t>
  </si>
  <si>
    <t>Kabeļa 1kV,NYY-O 7x2.5mm2 ievēršana aizsargcaurulēs, montāža gar balstu un atsaitēm</t>
  </si>
  <si>
    <t>Automātikas sistēmas uzstādīšana, kabeļu pievienošana un ieregulēšana</t>
  </si>
  <si>
    <t>Mitruma sensora un temperatūras sensora pārcelšana no vecā balsta uz projektēto</t>
  </si>
  <si>
    <t>Pārmiju luksofora pārcelšana uz jaunajām atsaitēm</t>
  </si>
  <si>
    <t>Pārmijas vadības sadalnes + pievienojuma pārcelšana uz jauno kkontakttīklu</t>
  </si>
  <si>
    <t>Rīgas Satiksmes 10kV kabeļa pārbūve</t>
  </si>
  <si>
    <t>Tranšeja - bedre VS uzmavai</t>
  </si>
  <si>
    <t>VS pārejas savienojuma uzmava 1 dzīslu plastmasas uz 3 dzīslu papīra izolācijas kabeļiem montāža</t>
  </si>
  <si>
    <t>VS kabeļa AXLJ-TT 3x1x240/25 montāža caurulē</t>
  </si>
  <si>
    <t xml:space="preserve">Kabeļu aizsargcauruļu D125 1250N ieguldīšana gatavā tranšejā uz sagatavota smilšu spilvena. </t>
  </si>
  <si>
    <t>Betona un granīta bruģakmens (esošais atgūtais materiāls, 	bojātos akmeņus aizstāt ar jauniem, tāda paša veida un formas) būvniecība uz sīkšķembu izlīdzinošās kārtas</t>
  </si>
  <si>
    <t>Sienas āķa montāža</t>
  </si>
  <si>
    <t>Mikropāļu pamata (tajā skaitā betonētā pamatu daļa) izbūve</t>
  </si>
  <si>
    <t>Deltas spriegotāja montāža līkumam (1 punkta)</t>
  </si>
  <si>
    <t>Deltas spriegotāja montāža līkumam (2 punktu)</t>
  </si>
  <si>
    <t>Gaisvadu pārmijas montāža</t>
  </si>
  <si>
    <t>Pārmijas pārslēdzējkontakta montāža</t>
  </si>
  <si>
    <t>Gaisvadu krusteņa montāža</t>
  </si>
  <si>
    <t>Traversas montāža 7,8m</t>
  </si>
  <si>
    <t>Barošanas izvada montāža</t>
  </si>
  <si>
    <t>Barošanas pārvada montāža</t>
  </si>
  <si>
    <t>Cietā komplekta montāža</t>
  </si>
  <si>
    <t>Cietā komplekta ar līkumturētāju montāža (1 punkta)</t>
  </si>
  <si>
    <t>Pārsprieguma aizsardzības ierīkošana barošanas punktos</t>
  </si>
  <si>
    <t>Pagaidu balsta montāža izbūvei</t>
  </si>
  <si>
    <t>Pagaidu atsaites un turētājkomplektu montāžā</t>
  </si>
  <si>
    <t xml:space="preserve">Pagaidu balsta aptveres montāža </t>
  </si>
  <si>
    <t>Gaisvadu pārmijas demontāža</t>
  </si>
  <si>
    <t>Krusteņa demontāža</t>
  </si>
  <si>
    <t>Starpceļu izlīdzinātāja, līdz 10m, demontāža</t>
  </si>
  <si>
    <t>Pagaidu balsta demontāža</t>
  </si>
  <si>
    <t xml:space="preserve">Pagaidu atsaites demontāža </t>
  </si>
  <si>
    <t xml:space="preserve">Pagaidu balsta aptveres demontāža </t>
  </si>
  <si>
    <t>Tranšejas rakšana izmantojot gaisa lāpstas (Air spade) vai aizsargcaurules horizontāla urbšana-caurvilkšana (koku sakņu zonā)</t>
  </si>
  <si>
    <t>Tranšejas rakšana un aizbēršana viena līdz divu kabeļu (caurules) gūldīšanai. Bez mehānismiem citu inženierkomunikāciju aizsargjoslās</t>
  </si>
  <si>
    <t>Tranšejas rakšana šķērsojot tramaja sliežu ceļus</t>
  </si>
  <si>
    <t>Kabeļu aizsargcaurules d=līdz 110 mm ieguldīšana ar caurspiešanas metodi. Skatīt protokolu nr.25</t>
  </si>
  <si>
    <t>ZS kabeļa līdz 25 mm2 montāža gar kontakttīklu balstu (metāla aizsargcaurules montāžu)</t>
  </si>
  <si>
    <t>Kabeļa ievada izveidošana esošā balstā (metāla aizsargs un stiprinājuma elementi)</t>
  </si>
  <si>
    <t>Kabeļa montāža pa trosi</t>
  </si>
  <si>
    <t>Piekarkabeļa AMKA montāža (tai skaitā kardāna stiprinājuma montāža, piekarspaiļu un enkurspaiļu montāža)</t>
  </si>
  <si>
    <t>pievienoj.</t>
  </si>
  <si>
    <t>Piekarkabeļa AMKA pārcelšana/ enkurošana</t>
  </si>
  <si>
    <t xml:space="preserve">ZS plastmasas izolācijas kabeļa līdz 25 mm2 gala apdare </t>
  </si>
  <si>
    <t>Kabeļa gala uzmavas/kapes montāža</t>
  </si>
  <si>
    <t>Apgaismojuma balsta montāža, konsoles montāža, gaismekļu montāža, pieslēgšana.</t>
  </si>
  <si>
    <t>Iekārtā gaismekļa montāža, pieslēgšana.</t>
  </si>
  <si>
    <t>Parafila troses PA11T2 montāža (tai skaitā sintētiskās troses gala spaile, spriegošanas savilce, karabīne, nerūsējošā tērauda gredzena montāža)</t>
  </si>
  <si>
    <t>Automātslēdžu montāžas kārbas uzstādīšana</t>
  </si>
  <si>
    <t>Atsaites uzstādīšana esošam apgaismojuma balstam</t>
  </si>
  <si>
    <t>balsts</t>
  </si>
  <si>
    <t>Koku atzarošana</t>
  </si>
  <si>
    <t>Lokāla fasādes atjaunošana Slokas ielā 14, pēc apgaismojumu tīklu (kronšteinu, āķu, nozarkārbu, kabeļu un tml.) demontāžas</t>
  </si>
  <si>
    <t>Piekarkabeļa demontāža</t>
  </si>
  <si>
    <t>Esošo apgaismojuma balstu demontāža</t>
  </si>
  <si>
    <t xml:space="preserve">Gaismekļa  un kronšteina demontāža </t>
  </si>
  <si>
    <t>Troses demontāža (iekļaujot stiprinājuma elementus)</t>
  </si>
  <si>
    <t>0,4kV kabelis NYY-J-4x25 daudzzīslu</t>
  </si>
  <si>
    <t>0,4kV kabelis NYY-J-4x1.5</t>
  </si>
  <si>
    <t>0,4kV piekarkabelis AMKA 3x16+25</t>
  </si>
  <si>
    <t>0,4kV piekarkabelis AMKA 3x25+35</t>
  </si>
  <si>
    <t>0,4kV kabeļa 4x6-25 gala apdare (iekļaujot kabeļu kurpes)</t>
  </si>
  <si>
    <t>0,4kV kabeļa 3x1.5 gala apdare</t>
  </si>
  <si>
    <t>Tranšeja - bedre apgaismojuma balsta pamatam</t>
  </si>
  <si>
    <t>Gaismeklis Visulo Lapwing Hanging 46W 32 LEDs, 6423lm, 4000K. Gaismekļus paredzēt aprīkot ar kontrolieriem saderīgiem ar “City Light” vadības sistēmu un gaismekļa balastam ir jāatbalsta DALI-2 protokolu. Gaismekļiem jābūt nodrošinātiem ar bez instrumentu piekļuves tehnoloģiju (toolless), kā arī barošanas bloks aprīkots ar standarta ZHAGA BOOK 18 pieslēgumu un konektora izvadu uz gaismekļa korpusa apakšējās daļas un 10kV pārsprieguma aizsardzību.</t>
  </si>
  <si>
    <t>Gaismeklis Visulo Lapwing Hanging 50W 24 LEDs, 7909lm, 4000K. Gaismekļus paredzēt aprīkot ar kontrolieriem saderīgiem ar “City Light” vadības sistēmu un gaismekļa balastam ir jāatbalsta DALI-2 protokolu. Gaismekļiem jābūt nodrošinātiem ar bez instrumentu piekļuves tehnoloģiju (toolless), kā arī barošanas bloks aprīkots ar standarta ZHAGA BOOK 18 pieslēgumu un konektora izvadu uz gaismekļa korpusa apakšējās daļas un 10kV pārsprieguma aizsardzību.</t>
  </si>
  <si>
    <t>Gaismeklis Visulo Stork Little Brother LED LB 70W, 9688lm, 4000K. Gaismekļus paredzēt aprīkot ar kontrolieriem saderīgiem ar “City Light” vadības sistēmu un gaismekļa balastam ir jāatbalsta DALI-2 protokolu. Gaismekļiem jābūt nodrošinātiem ar bez instrumentu piekļuves tehnoloģiju (toolless), kā arī barošanas bloks aprīkots ar standarta ZHAGA BOOK 18 pieslēgumu un konektora izvadu uz gaismekļa korpusa apakšējās daļas un 10kV pārsprieguma aizsardzību.</t>
  </si>
  <si>
    <t>Gaismeklis Visulo Stork Little Brother LED LB 108W, 14971m, 4000K. Gaismekļus paredzēt aprīkot ar kontrolieriem saderīgiem ar “City Light” vadības sistēmu un gaismekļa balastam ir jāatbalsta DALI-2 protokolu. Gaismekļiem jābūt nodrošinātiem ar bez instrumentu piekļuves tehnoloģiju (toolless), kā arī barošanas bloks aprīkots ar standarta ZHAGA BOOK 18 pieslēgumu un konektora izvadu uz gaismekļa korpusa apakšējās daļas un 10kV pārsprieguma aizsardzību.</t>
  </si>
  <si>
    <t>Gaismeklis Visulo Stork Little Brother LED LB 120W, 18006lm, 4000K. Gaismekļus paredzēt aprīkot ar kontrolieriem saderīgiem ar “City Light” vadības sistēmu un gaismekļa balastam ir jāatbalsta DALI-2 protokolu. Gaismekļiem jābūt nodrošinātiem ar bez instrumentu piekļuves tehnoloģiju (toolless), kā arī barošanas bloks aprīkots ar standarta ZHAGA BOOK 18 pieslēgumu un konektora izvadu uz gaismekļa korpusa apakšējās daļas un 10kV pārsprieguma aizsardzību.</t>
  </si>
  <si>
    <t>Gaismeklis Visulo Stork Little Brother LED LB 141W, 20121lm, 4000K . Gaismekļus paredzēt aprīkot ar kontrolieriem saderīgiem ar “City Light” vadības sistēmu un gaismekļa balastam ir jāatbalsta DALI-2 protokolu. Gaismekļiem jābūt nodrošinātiem ar bez instrumentu piekļuves tehnoloģiju (toolless), kā arī barošanas bloks aprīkots ar standarta ZHAGA BOOK 18 pieslēgumu un konektora izvadu uz gaismekļa korpusa apakšējās daļas un 10kV pārsprieguma aizsardzību.</t>
  </si>
  <si>
    <t>Gaismeklis Visulo Stork Little Brother LED LB 170W, 23475lm, 4000K . Gaismekļus paredzēt aprīkot ar kontrolieriem saderīgiem ar “City Light” vadības sistēmu un gaismekļa balastam ir jāatbalsta DALI-2 protokolu. Gaismekļiem jābūt nodrošinātiem ar bez instrumentu piekļuves tehnoloģiju (toolless), kā arī barošanas bloks aprīkots ar standarta ZHAGA BOOK 18 pieslēgumu un konektora izvadu uz gaismekļa korpusa apakšējās daļas un 10kV pārsprieguma aizsardzību.</t>
  </si>
  <si>
    <t>Metāla konsole L=1.0m viena gaismekļa montāžai, L-veida, R=0.5m (5-grādu). Montējama uz tramvaja kontakttīkla balsta</t>
  </si>
  <si>
    <t>Metāla konsole L=1.0m divu gaismekļa montāžai, T-veida, R=0.5m (5-grādu). Montējama uz tramvaja kontakttīkla balsta</t>
  </si>
  <si>
    <t>Metāla konsole L=1.0m divu gaismekļa montāžai, R=0.5m (5-grādu), V-veida (90' leņķis starp gaismekļiem). Montējama uz tramvaja kontakttīkla balsta</t>
  </si>
  <si>
    <t>Metāla konsole L=1.0m divu gaismekļa montāžai, T-veida, R=0.5m (5-grādu). Montējama uz tramvaja kontakttīkla balsta. Diametru precizēt</t>
  </si>
  <si>
    <t>Metāla konsole L=1.0m viena gaismekļa montāžai, L-veida, R=0.5m (5-grādu). Montējama uz tramvaja kontakttīkla balsta. Diametru precizēt</t>
  </si>
  <si>
    <t>Ielas apgaismojuma stabs 8.6m, cinkots, konisks.Gaismekļa montāžai 10.0m augstumā un balsta pamatu DBP13</t>
  </si>
  <si>
    <t>Metāla konsole L=1.0m viena gaismekļa montāžai, L-veida, R=0.5m (5-grādu). Montējama uz apgaismojuma staba. (Savienojuma vietā uzmontēt termouzmavu)</t>
  </si>
  <si>
    <t>Metāla konsole L=1.0m divu gaismekļa montāžai, V-veida (60' leņķis starp gaismekļiem), R=0.5m (5-grādu). Montējama uz apgaismojuma staba. (Savienojuma vietā uzmontēt termouzmavu)</t>
  </si>
  <si>
    <t>Gaismekļā vadības bloks "C-Node" 10 RF ar zhaga interfeisu</t>
  </si>
  <si>
    <t xml:space="preserve">Piekarkabeļa AMKA enkurspaile  </t>
  </si>
  <si>
    <t>Piekarspaile SO214</t>
  </si>
  <si>
    <t>Kardāna stiprinājums (AMKA stiprināšanai pie sintētiskās troses)</t>
  </si>
  <si>
    <t>Parafila trose PA11T2</t>
  </si>
  <si>
    <t>Sintētiskās 11.0mm troses gala spaile 11T2</t>
  </si>
  <si>
    <t>Spriegošanas savilce T60</t>
  </si>
  <si>
    <t>Nerūsējošā tērauda gredzens 16mm/78mm</t>
  </si>
  <si>
    <t>Karabīne 10GO</t>
  </si>
  <si>
    <t>Stīpojams āķis pie balsta SOT29</t>
  </si>
  <si>
    <t>Kabeļa nozarspaile FTG-KA504</t>
  </si>
  <si>
    <t>Izolāciju caurdurošā nozarspaile SLIW 50</t>
  </si>
  <si>
    <t>Izolāciju caurdurošā nozarspaile SLIW 54</t>
  </si>
  <si>
    <t>Nozarspaile SM1.11 +SP14</t>
  </si>
  <si>
    <t>Nozarspaile SM2.11 +SP15</t>
  </si>
  <si>
    <t>Automātslēdžu montāžas kārba ar stiprinājuma elementiem IP67 (pirms pasūtīšanas pārskaņot ar Rīgas Gaismu)</t>
  </si>
  <si>
    <t>0,4kV ielu apgaismojuma kabeļskapis "Rīgas Gaisma" tips SP7 (pirms pasūtīšanas pārskaņot ar Rīgas Gaismu)</t>
  </si>
  <si>
    <t>Metāla pamats SP7 sadalnes montāžai (pirms pasūtīšanas pārskaņot ar Rīgas Gaismu)</t>
  </si>
  <si>
    <t>Atkārtotā zemējuma izbūve</t>
  </si>
  <si>
    <t>Apgaismojuma balsta atsaites komplekts</t>
  </si>
  <si>
    <t>Metāla aizsargcaurule pie balstiem L=6m, Iekšejais diametrs min 40mm. Piestīpojama pie balsta</t>
  </si>
  <si>
    <t>Plastmasas caurule d110mm 1250N</t>
  </si>
  <si>
    <t>Plastmasas caurule d50mm 450N</t>
  </si>
  <si>
    <t>Caurules pāreja 50/75</t>
  </si>
  <si>
    <t>Caurules dubultuzmava d75mm</t>
  </si>
  <si>
    <t>Kabeļa gala uzmava/kape</t>
  </si>
  <si>
    <r>
      <rPr>
        <b/>
        <sz val="11"/>
        <color theme="1"/>
        <rFont val="Arial Narrow"/>
        <family val="2"/>
        <charset val="186"/>
      </rPr>
      <t xml:space="preserve">Objekta nosaukums: </t>
    </r>
    <r>
      <rPr>
        <sz val="11"/>
        <color theme="1"/>
        <rFont val="Arial Narrow"/>
        <family val="2"/>
        <charset val="186"/>
      </rPr>
      <t>Tramvaja infrastruktūras pielāgošana zemās grīdas tramvaja parametriem. 1.tramvaja maršruts</t>
    </r>
  </si>
  <si>
    <r>
      <rPr>
        <b/>
        <sz val="11"/>
        <color theme="1"/>
        <rFont val="Arial Narrow"/>
        <family val="2"/>
        <charset val="186"/>
      </rPr>
      <t xml:space="preserve">Objekta adrese: </t>
    </r>
    <r>
      <rPr>
        <sz val="11"/>
        <color theme="1"/>
        <rFont val="Arial Narrow"/>
        <family val="2"/>
        <charset val="186"/>
      </rPr>
      <t xml:space="preserve">Rīga, Slokas iela posmā no A. Grīna bulvāra līdz Kuldīgas ielai </t>
    </r>
  </si>
  <si>
    <t>Staba āķa montāža uz balsta</t>
  </si>
  <si>
    <t>Balsta un pamata demontāža virszemes balsta metāla daļu nogādājot uz RP SIA Rīgas satiksme noliktavu</t>
  </si>
  <si>
    <r>
      <rPr>
        <b/>
        <sz val="11"/>
        <color theme="1"/>
        <rFont val="Arial Narrow"/>
        <family val="2"/>
        <charset val="186"/>
      </rPr>
      <t>Pasūtījuma Nr.:</t>
    </r>
    <r>
      <rPr>
        <sz val="11"/>
        <color theme="1"/>
        <rFont val="Arial Narrow"/>
        <family val="2"/>
        <charset val="186"/>
      </rPr>
      <t xml:space="preserve"> </t>
    </r>
  </si>
  <si>
    <r>
      <t xml:space="preserve">Tāme sastādīta 2024.gada cenās, pamatojoties uz </t>
    </r>
    <r>
      <rPr>
        <b/>
        <u/>
        <sz val="11"/>
        <color theme="1"/>
        <rFont val="Arial Narrow"/>
        <family val="2"/>
        <charset val="186"/>
      </rPr>
      <t>ELT</t>
    </r>
    <r>
      <rPr>
        <sz val="11"/>
        <color theme="1"/>
        <rFont val="Arial Narrow"/>
        <family val="2"/>
        <charset val="186"/>
      </rPr>
      <t xml:space="preserve"> daļas rasējumiem. Tāmes izmaksas</t>
    </r>
  </si>
  <si>
    <t>61*</t>
  </si>
  <si>
    <t>62*</t>
  </si>
  <si>
    <t>63*</t>
  </si>
  <si>
    <t>64*</t>
  </si>
  <si>
    <t>65*</t>
  </si>
  <si>
    <t>66*</t>
  </si>
  <si>
    <t>67*</t>
  </si>
  <si>
    <t>68*</t>
  </si>
  <si>
    <t>69*</t>
  </si>
  <si>
    <t>70*</t>
  </si>
  <si>
    <t>71*</t>
  </si>
  <si>
    <t>72*</t>
  </si>
  <si>
    <t>73*</t>
  </si>
  <si>
    <t>74*</t>
  </si>
  <si>
    <t>75*</t>
  </si>
  <si>
    <t>76*</t>
  </si>
  <si>
    <t>77*</t>
  </si>
  <si>
    <t>78*</t>
  </si>
  <si>
    <t>79*</t>
  </si>
  <si>
    <t>80*</t>
  </si>
  <si>
    <t>83*</t>
  </si>
  <si>
    <t>84*</t>
  </si>
  <si>
    <t>85*</t>
  </si>
  <si>
    <t>87*</t>
  </si>
  <si>
    <t>88*</t>
  </si>
  <si>
    <t>89*</t>
  </si>
  <si>
    <t>90*</t>
  </si>
  <si>
    <t>91*</t>
  </si>
  <si>
    <t>92*</t>
  </si>
  <si>
    <t>93*</t>
  </si>
  <si>
    <t>94*</t>
  </si>
  <si>
    <t>95*</t>
  </si>
  <si>
    <t>96*</t>
  </si>
  <si>
    <t>97*</t>
  </si>
  <si>
    <t>98*</t>
  </si>
  <si>
    <t>99*</t>
  </si>
  <si>
    <t>104*</t>
  </si>
  <si>
    <t>105*</t>
  </si>
  <si>
    <t>106*</t>
  </si>
  <si>
    <t>107*</t>
  </si>
  <si>
    <t>108*</t>
  </si>
  <si>
    <t>109*</t>
  </si>
  <si>
    <t>110*</t>
  </si>
  <si>
    <t>111*</t>
  </si>
  <si>
    <t>112*</t>
  </si>
  <si>
    <t>113*</t>
  </si>
  <si>
    <t>114*</t>
  </si>
  <si>
    <t>V.Uzvārds (Sert.Nr.)</t>
  </si>
  <si>
    <t>Tāme sastādīta 2024.gada __._______</t>
  </si>
  <si>
    <t>Tāme sastādīta 2024.gada __.___________</t>
  </si>
  <si>
    <t>1. Dotā materiālu specifikācija un darbu saraksts ir informatīvs materiāls, kas skatāms kopā ar rasējumiem.</t>
  </si>
  <si>
    <t>2. Segumu atjaunošanas darbi komplektā ar materiāliem.</t>
  </si>
  <si>
    <t>3. Iekārtu un materiālu marku un tipu var aizvietot ar ekvivalentu izstrādājumu.</t>
  </si>
  <si>
    <t>Pielikums Nr.1</t>
  </si>
  <si>
    <t>Būvdarbi “Tramvaja infrastruktūras pielāgošana zemās grīdas tramvaja parametriem. 1. tramvaja maršruts”</t>
  </si>
  <si>
    <t>Piezīme: Pozīcijas, kurām klāt ir (*), izpildi veiks RP SIA"Rīgas Satiksme"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</si>
</sst>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 #,##0_-;\-* #,##0_-;_-* &quot;-&quot;_-;_-@_-"/>
    <numFmt numFmtId="165" formatCode="_-* #,##0.00_-;\-* #,##0.00_-;_-* &quot;-&quot;??_-;_-@_-"/>
    <numFmt numFmtId="166" formatCode="_-* #,##0.00\ &quot;€&quot;_-;\-* #,##0.00\ &quot;€&quot;_-;_-* &quot;-&quot;??\ &quot;€&quot;_-;_-@_-"/>
    <numFmt numFmtId="167" formatCode="_-&quot;Ls&quot;\ * #,##0.00_-;\-&quot;Ls&quot;\ * #,##0.00_-;_-&quot;Ls&quot;\ * &quot;-&quot;??_-;_-@_-"/>
    <numFmt numFmtId="168" formatCode="_-* #,##0._L_s_-;\-* #,##0._L_s_-;_-* &quot;- &quot;_L_s_-;_-@_-"/>
    <numFmt numFmtId="169" formatCode="_-* #,##0.00&quot; Ls&quot;_-;\-* #,##0.00&quot; Ls&quot;_-;_-* \-??&quot; Ls&quot;_-;_-@_-"/>
    <numFmt numFmtId="170" formatCode="&quot;On&quot;;&quot;On&quot;;&quot;Off&quot;"/>
    <numFmt numFmtId="171" formatCode="_-* #,##0.00\ _L_s_-;\-* #,##0.00\ _L_s_-;_-* &quot;-&quot;??\ _L_s_-;_-@_-"/>
    <numFmt numFmtId="172" formatCode="_-* #,##0\$_-;\-* #,##0\$_-;_-* &quot;-$&quot;_-;_-@_-"/>
    <numFmt numFmtId="173" formatCode="_-* #,##0.00\$_-;\-* #,##0.00\$_-;_-* \-??\$_-;_-@_-"/>
    <numFmt numFmtId="174" formatCode="m\o\n\th\ d\,\ yyyy"/>
    <numFmt numFmtId="175" formatCode="#.00"/>
    <numFmt numFmtId="176" formatCode="#."/>
    <numFmt numFmtId="177" formatCode="_-* #,##0.00_-;\-* #,##0.00_-;_-* \-??_-;_-@_-"/>
    <numFmt numFmtId="178" formatCode="_-* #,##0.00\ _€_-;\-* #,##0.00\ _€_-;_-* &quot;-&quot;??\ _€_-;_-@_-"/>
    <numFmt numFmtId="179" formatCode="_-* #,##0.00&quot;$&quot;_-;\-* #,##0.00&quot;$&quot;_-;_-* &quot;-&quot;??&quot;$&quot;_-;_-@_-"/>
    <numFmt numFmtId="180" formatCode="[$-426]General"/>
    <numFmt numFmtId="181" formatCode="#"/>
    <numFmt numFmtId="182" formatCode="&quot; &quot;#,##0.00&quot;    &quot;;&quot;-&quot;#,##0.00&quot;    &quot;;&quot; -&quot;00&quot;    &quot;;&quot; &quot;@&quot; &quot;"/>
    <numFmt numFmtId="183" formatCode="&quot; &quot;#,##0.00&quot; &quot;;&quot;-&quot;#,##0.00&quot; &quot;;&quot; -&quot;00&quot; &quot;;&quot; &quot;@&quot; &quot;"/>
    <numFmt numFmtId="184" formatCode="&quot; &quot;#,##0.00&quot;   &quot;;&quot;-&quot;#,##0.00&quot;   &quot;;&quot; -&quot;00&quot;   &quot;;&quot; &quot;@&quot; &quot;"/>
    <numFmt numFmtId="185" formatCode="&quot; &quot;#,##0.00&quot; Ls &quot;;&quot;-&quot;#,##0.00&quot; Ls &quot;;&quot; -&quot;00&quot; Ls &quot;;&quot; &quot;@&quot; &quot;"/>
    <numFmt numFmtId="186" formatCode="&quot; &quot;[$Ls]&quot; &quot;#,##0.00&quot; &quot;;&quot;-&quot;[$Ls]&quot; &quot;#,##0.00&quot; &quot;;&quot; &quot;[$Ls]&quot; -&quot;00&quot; &quot;;&quot; &quot;@&quot; &quot;"/>
    <numFmt numFmtId="187" formatCode="m&quot;ont&quot;h&quot; &quot;d&quot;, &quot;yyyy"/>
    <numFmt numFmtId="188" formatCode="&quot; &quot;#,##0&quot;   &quot;;&quot;-&quot;#,##0&quot;   &quot;;&quot; -    &quot;;&quot; &quot;@&quot; &quot;"/>
    <numFmt numFmtId="189" formatCode="&quot;See Note  &quot;#"/>
  </numFmts>
  <fonts count="163">
    <font>
      <sz val="11"/>
      <color theme="1"/>
      <name val="Calibri"/>
      <family val="2"/>
      <charset val="186"/>
      <scheme val="minor"/>
    </font>
    <font>
      <b/>
      <sz val="12"/>
      <color rgb="FF414142"/>
      <name val="Times New Roman"/>
      <family val="1"/>
    </font>
    <font>
      <sz val="12"/>
      <color theme="1"/>
      <name val="Times New Roman"/>
      <family val="1"/>
    </font>
    <font>
      <sz val="12"/>
      <color rgb="FF414142"/>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9"/>
      <color rgb="FF414142"/>
      <name val="Arial Narrow"/>
      <family val="2"/>
    </font>
    <font>
      <b/>
      <sz val="9"/>
      <name val="Arial Narrow"/>
      <family val="2"/>
    </font>
    <font>
      <sz val="9"/>
      <name val="Arial Narrow"/>
      <family val="2"/>
    </font>
    <font>
      <b/>
      <sz val="9"/>
      <color rgb="FF414142"/>
      <name val="Arial Narrow"/>
      <family val="2"/>
    </font>
    <font>
      <sz val="12"/>
      <name val="Times New Roman"/>
      <family val="1"/>
      <charset val="186"/>
    </font>
    <font>
      <sz val="10"/>
      <name val="Helv"/>
    </font>
    <font>
      <sz val="11"/>
      <color theme="1"/>
      <name val="Arial Narrow"/>
      <family val="2"/>
      <charset val="186"/>
    </font>
    <font>
      <b/>
      <sz val="11"/>
      <color theme="1"/>
      <name val="Arial Narrow"/>
      <family val="2"/>
      <charset val="186"/>
    </font>
    <font>
      <i/>
      <sz val="11"/>
      <color theme="1"/>
      <name val="Arial Narrow"/>
      <family val="2"/>
      <charset val="186"/>
    </font>
    <font>
      <b/>
      <sz val="13"/>
      <color rgb="FF414142"/>
      <name val="Arial Narrow"/>
      <family val="2"/>
      <charset val="186"/>
    </font>
    <font>
      <b/>
      <u/>
      <sz val="11"/>
      <color theme="1"/>
      <name val="Arial Narrow"/>
      <family val="2"/>
      <charset val="186"/>
    </font>
    <font>
      <sz val="11"/>
      <color rgb="FF414142"/>
      <name val="Arial Narrow"/>
      <family val="2"/>
      <charset val="186"/>
    </font>
    <font>
      <i/>
      <sz val="11"/>
      <color rgb="FF414142"/>
      <name val="Arial Narrow"/>
      <family val="2"/>
      <charset val="186"/>
    </font>
    <font>
      <b/>
      <sz val="11"/>
      <color rgb="FF414142"/>
      <name val="Arial Narrow"/>
      <family val="2"/>
      <charset val="186"/>
    </font>
    <font>
      <b/>
      <sz val="11"/>
      <color theme="0"/>
      <name val="Arial Narrow"/>
      <family val="2"/>
      <charset val="186"/>
    </font>
    <font>
      <b/>
      <i/>
      <sz val="11"/>
      <color theme="0"/>
      <name val="Arial Narrow"/>
      <family val="2"/>
      <charset val="186"/>
    </font>
    <font>
      <b/>
      <sz val="8"/>
      <color theme="0"/>
      <name val="Arial Narrow"/>
      <family val="2"/>
    </font>
    <font>
      <b/>
      <i/>
      <sz val="8"/>
      <color theme="0"/>
      <name val="Arial Narrow"/>
      <family val="2"/>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1"/>
      <color rgb="FF9C6500"/>
      <name val="Calibri"/>
      <family val="2"/>
      <charset val="186"/>
      <scheme val="minor"/>
    </font>
    <font>
      <sz val="10"/>
      <name val="Helv"/>
      <family val="2"/>
    </font>
    <font>
      <sz val="10"/>
      <name val="Teutonica"/>
      <charset val="186"/>
    </font>
    <font>
      <sz val="11"/>
      <color indexed="8"/>
      <name val="Calibri"/>
      <family val="2"/>
      <charset val="186"/>
    </font>
    <font>
      <sz val="10"/>
      <name val="Arial"/>
      <family val="2"/>
      <charset val="204"/>
    </font>
    <font>
      <sz val="10"/>
      <name val="Times New Roman"/>
      <family val="1"/>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color indexed="8"/>
      <name val="Arial"/>
      <family val="2"/>
      <charset val="204"/>
    </font>
    <font>
      <sz val="10"/>
      <name val="Baltica"/>
    </font>
    <font>
      <b/>
      <sz val="18"/>
      <name val="ITCCenturyBookT"/>
    </font>
    <font>
      <b/>
      <sz val="14"/>
      <name val="ITCCenturyBookT"/>
    </font>
    <font>
      <sz val="14"/>
      <name val="ITCCenturyBookT"/>
    </font>
    <font>
      <sz val="10"/>
      <name val="Arial Cyr"/>
      <family val="2"/>
      <charset val="204"/>
    </font>
    <font>
      <sz val="1"/>
      <color indexed="8"/>
      <name val="Courier"/>
      <family val="1"/>
      <charset val="186"/>
    </font>
    <font>
      <b/>
      <sz val="1"/>
      <color indexed="8"/>
      <name val="Courier"/>
      <family val="1"/>
      <charset val="186"/>
    </font>
    <font>
      <sz val="11"/>
      <color indexed="8"/>
      <name val="Calibri"/>
      <family val="2"/>
    </font>
    <font>
      <sz val="10"/>
      <name val="Helv"/>
      <charset val="186"/>
    </font>
    <font>
      <sz val="12"/>
      <color indexed="8"/>
      <name val="Arial"/>
      <family val="2"/>
      <charset val="186"/>
    </font>
    <font>
      <sz val="12"/>
      <color indexed="9"/>
      <name val="Arial"/>
      <family val="2"/>
      <charset val="186"/>
    </font>
    <font>
      <sz val="12"/>
      <color indexed="20"/>
      <name val="Arial"/>
      <family val="2"/>
      <charset val="186"/>
    </font>
    <font>
      <b/>
      <sz val="12"/>
      <color indexed="52"/>
      <name val="Arial"/>
      <family val="2"/>
      <charset val="186"/>
    </font>
    <font>
      <b/>
      <sz val="12"/>
      <color indexed="9"/>
      <name val="Arial"/>
      <family val="2"/>
      <charset val="186"/>
    </font>
    <font>
      <i/>
      <sz val="12"/>
      <color indexed="23"/>
      <name val="Arial"/>
      <family val="2"/>
      <charset val="186"/>
    </font>
    <font>
      <sz val="12"/>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indexed="62"/>
      <name val="Arial"/>
      <family val="2"/>
      <charset val="186"/>
    </font>
    <font>
      <sz val="12"/>
      <color indexed="52"/>
      <name val="Arial"/>
      <family val="2"/>
      <charset val="186"/>
    </font>
    <font>
      <sz val="12"/>
      <color indexed="60"/>
      <name val="Arial"/>
      <family val="2"/>
      <charset val="186"/>
    </font>
    <font>
      <sz val="11"/>
      <name val="Times New Roman"/>
      <family val="1"/>
      <charset val="186"/>
    </font>
    <font>
      <sz val="10"/>
      <name val="Arial"/>
      <family val="2"/>
      <charset val="1"/>
    </font>
    <font>
      <sz val="11"/>
      <color indexed="8"/>
      <name val="Calibri"/>
      <family val="2"/>
      <charset val="204"/>
    </font>
    <font>
      <sz val="11"/>
      <color indexed="8"/>
      <name val="Calibri"/>
      <family val="2"/>
      <charset val="1"/>
    </font>
    <font>
      <sz val="12"/>
      <name val="Courier"/>
      <family val="1"/>
      <charset val="186"/>
    </font>
    <font>
      <sz val="10"/>
      <name val="MS Sans Serif"/>
      <family val="2"/>
      <charset val="186"/>
    </font>
    <font>
      <sz val="10"/>
      <name val="Times New Roman"/>
      <family val="1"/>
      <charset val="204"/>
    </font>
    <font>
      <sz val="10"/>
      <color rgb="FF000000"/>
      <name val="Helv"/>
      <charset val="186"/>
    </font>
    <font>
      <b/>
      <sz val="1"/>
      <color rgb="FF000000"/>
      <name val="Courier"/>
      <family val="1"/>
      <charset val="186"/>
    </font>
    <font>
      <sz val="11"/>
      <color rgb="FFFFFFFF"/>
      <name val="Calibri"/>
      <family val="2"/>
      <charset val="186"/>
    </font>
    <font>
      <sz val="12"/>
      <color rgb="FF000000"/>
      <name val="Arial"/>
      <family val="2"/>
      <charset val="186"/>
    </font>
    <font>
      <sz val="11"/>
      <color rgb="FF000000"/>
      <name val="Calibri"/>
      <family val="2"/>
      <charset val="186"/>
    </font>
    <font>
      <sz val="12"/>
      <color rgb="FFFFFFFF"/>
      <name val="Arial"/>
      <family val="2"/>
      <charset val="186"/>
    </font>
    <font>
      <b/>
      <sz val="11"/>
      <color rgb="FFFF9900"/>
      <name val="Calibri"/>
      <family val="2"/>
      <charset val="186"/>
    </font>
    <font>
      <sz val="12"/>
      <color rgb="FF800080"/>
      <name val="Arial"/>
      <family val="2"/>
      <charset val="186"/>
    </font>
    <font>
      <sz val="11"/>
      <color rgb="FF800080"/>
      <name val="Calibri"/>
      <family val="2"/>
      <charset val="186"/>
    </font>
    <font>
      <sz val="11"/>
      <color rgb="FFFF0000"/>
      <name val="Calibri"/>
      <family val="2"/>
      <charset val="186"/>
    </font>
    <font>
      <b/>
      <sz val="12"/>
      <color rgb="FFFF9900"/>
      <name val="Arial"/>
      <family val="2"/>
      <charset val="186"/>
    </font>
    <font>
      <b/>
      <sz val="12"/>
      <color rgb="FFFFFFFF"/>
      <name val="Arial"/>
      <family val="2"/>
      <charset val="186"/>
    </font>
    <font>
      <b/>
      <sz val="11"/>
      <color rgb="FFFFFFFF"/>
      <name val="Calibri"/>
      <family val="2"/>
      <charset val="186"/>
    </font>
    <font>
      <sz val="10"/>
      <color rgb="FF000000"/>
      <name val="Arial"/>
      <family val="2"/>
      <charset val="186"/>
    </font>
    <font>
      <sz val="1"/>
      <color rgb="FF000000"/>
      <name val="Courier"/>
      <family val="1"/>
      <charset val="186"/>
    </font>
    <font>
      <sz val="10"/>
      <color rgb="FF000000"/>
      <name val="Baltica"/>
      <charset val="186"/>
    </font>
    <font>
      <sz val="10"/>
      <color rgb="FF000000"/>
      <name val="Teutonica"/>
      <charset val="186"/>
    </font>
    <font>
      <i/>
      <sz val="12"/>
      <color rgb="FF808080"/>
      <name val="Arial"/>
      <family val="2"/>
      <charset val="186"/>
    </font>
    <font>
      <i/>
      <sz val="11"/>
      <color rgb="FF808080"/>
      <name val="Calibri"/>
      <family val="2"/>
      <charset val="186"/>
    </font>
    <font>
      <sz val="12"/>
      <color rgb="FF008000"/>
      <name val="Arial"/>
      <family val="2"/>
      <charset val="186"/>
    </font>
    <font>
      <sz val="11"/>
      <color rgb="FF008000"/>
      <name val="Calibri"/>
      <family val="2"/>
      <charset val="186"/>
    </font>
    <font>
      <b/>
      <sz val="13"/>
      <color rgb="FF003366"/>
      <name val="Calibri"/>
      <family val="2"/>
      <charset val="186"/>
    </font>
    <font>
      <b/>
      <sz val="15"/>
      <color rgb="FF003366"/>
      <name val="Arial"/>
      <family val="2"/>
      <charset val="186"/>
    </font>
    <font>
      <b/>
      <sz val="15"/>
      <color rgb="FF003366"/>
      <name val="Calibri"/>
      <family val="2"/>
      <charset val="186"/>
    </font>
    <font>
      <b/>
      <sz val="13"/>
      <color rgb="FF003366"/>
      <name val="Arial"/>
      <family val="2"/>
      <charset val="186"/>
    </font>
    <font>
      <b/>
      <sz val="11"/>
      <color rgb="FF003366"/>
      <name val="Arial"/>
      <family val="2"/>
      <charset val="186"/>
    </font>
    <font>
      <b/>
      <sz val="11"/>
      <color rgb="FF003366"/>
      <name val="Calibri"/>
      <family val="2"/>
      <charset val="186"/>
    </font>
    <font>
      <b/>
      <sz val="18"/>
      <color rgb="FF000000"/>
      <name val="ITCCenturyBookT"/>
      <charset val="186"/>
    </font>
    <font>
      <b/>
      <sz val="14"/>
      <color rgb="FF000000"/>
      <name val="ITCCenturyBookT"/>
      <charset val="186"/>
    </font>
    <font>
      <sz val="14"/>
      <color rgb="FF000000"/>
      <name val="ITCCenturyBookT"/>
      <charset val="186"/>
    </font>
    <font>
      <u/>
      <sz val="10"/>
      <color theme="10"/>
      <name val="Arial"/>
      <family val="2"/>
      <charset val="186"/>
    </font>
    <font>
      <u/>
      <sz val="10"/>
      <color rgb="FF0563C1"/>
      <name val="Arial"/>
      <family val="2"/>
      <charset val="186"/>
    </font>
    <font>
      <sz val="11"/>
      <color rgb="FF333399"/>
      <name val="Calibri"/>
      <family val="2"/>
      <charset val="186"/>
    </font>
    <font>
      <sz val="12"/>
      <color rgb="FF333399"/>
      <name val="Arial"/>
      <family val="2"/>
      <charset val="186"/>
    </font>
    <font>
      <b/>
      <sz val="11"/>
      <color rgb="FF333333"/>
      <name val="Calibri"/>
      <family val="2"/>
      <charset val="186"/>
    </font>
    <font>
      <b/>
      <sz val="11"/>
      <color rgb="FF000000"/>
      <name val="Calibri"/>
      <family val="2"/>
      <charset val="186"/>
    </font>
    <font>
      <sz val="12"/>
      <color rgb="FFFF9900"/>
      <name val="Arial"/>
      <family val="2"/>
      <charset val="186"/>
    </font>
    <font>
      <sz val="11"/>
      <color rgb="FFFF9900"/>
      <name val="Calibri"/>
      <family val="2"/>
      <charset val="186"/>
    </font>
    <font>
      <sz val="11"/>
      <color rgb="FF993300"/>
      <name val="Calibri"/>
      <family val="2"/>
      <charset val="186"/>
    </font>
    <font>
      <sz val="12"/>
      <color rgb="FF993300"/>
      <name val="Arial"/>
      <family val="2"/>
      <charset val="186"/>
    </font>
    <font>
      <sz val="11"/>
      <color theme="1"/>
      <name val="Calibri"/>
      <family val="2"/>
      <scheme val="minor"/>
    </font>
    <font>
      <sz val="11"/>
      <color theme="1"/>
      <name val="Calibri"/>
      <family val="2"/>
      <charset val="204"/>
      <scheme val="minor"/>
    </font>
    <font>
      <sz val="10"/>
      <color theme="1"/>
      <name val="Arial"/>
      <family val="2"/>
      <charset val="186"/>
    </font>
    <font>
      <sz val="10"/>
      <color rgb="FF000000"/>
      <name val="Times New Roman"/>
      <family val="1"/>
      <charset val="186"/>
    </font>
    <font>
      <b/>
      <sz val="18"/>
      <color indexed="56"/>
      <name val="Cambria"/>
      <family val="2"/>
      <charset val="186"/>
    </font>
    <font>
      <sz val="9"/>
      <name val="TextBook"/>
    </font>
    <font>
      <sz val="8"/>
      <name val="Helv"/>
      <family val="2"/>
    </font>
    <font>
      <b/>
      <sz val="12"/>
      <color indexed="8"/>
      <name val="Arial"/>
      <family val="2"/>
      <charset val="186"/>
    </font>
    <font>
      <sz val="9.75"/>
      <name val="Arial"/>
      <family val="2"/>
    </font>
    <font>
      <b/>
      <sz val="12"/>
      <color indexed="63"/>
      <name val="Arial"/>
      <family val="2"/>
      <charset val="186"/>
    </font>
    <font>
      <sz val="12"/>
      <color indexed="10"/>
      <name val="Arial"/>
      <family val="2"/>
      <charset val="186"/>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60"/>
      <name val="Calibri"/>
      <family val="2"/>
    </font>
    <font>
      <sz val="11"/>
      <color indexed="20"/>
      <name val="Calibri"/>
      <family val="2"/>
    </font>
    <font>
      <u/>
      <sz val="11"/>
      <color theme="10"/>
      <name val="Calibri"/>
      <family val="2"/>
      <charset val="186"/>
      <scheme val="minor"/>
    </font>
    <font>
      <sz val="9"/>
      <name val="Arial Narrow"/>
      <family val="2"/>
      <charset val="186"/>
    </font>
    <font>
      <sz val="9"/>
      <color theme="1"/>
      <name val="Arial Narrow"/>
      <family val="2"/>
      <charset val="186"/>
    </font>
  </fonts>
  <fills count="107">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49"/>
      </patternFill>
    </fill>
    <fill>
      <patternFill patternType="solid">
        <fgColor indexed="10"/>
      </patternFill>
    </fill>
    <fill>
      <patternFill patternType="solid">
        <fgColor indexed="31"/>
      </patternFill>
    </fill>
    <fill>
      <patternFill patternType="solid">
        <fgColor indexed="31"/>
        <bgColor indexed="22"/>
      </patternFill>
    </fill>
    <fill>
      <patternFill patternType="solid">
        <fgColor indexed="47"/>
      </patternFill>
    </fill>
    <fill>
      <patternFill patternType="solid">
        <fgColor indexed="45"/>
      </patternFill>
    </fill>
    <fill>
      <patternFill patternType="solid">
        <fgColor indexed="45"/>
        <bgColor indexed="29"/>
      </patternFill>
    </fill>
    <fill>
      <patternFill patternType="solid">
        <fgColor indexed="9"/>
      </patternFill>
    </fill>
    <fill>
      <patternFill patternType="solid">
        <fgColor indexed="42"/>
      </patternFill>
    </fill>
    <fill>
      <patternFill patternType="solid">
        <fgColor indexed="42"/>
        <bgColor indexed="27"/>
      </patternFill>
    </fill>
    <fill>
      <patternFill patternType="solid">
        <fgColor indexed="26"/>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bgColor indexed="22"/>
      </patternFill>
    </fill>
    <fill>
      <patternFill patternType="solid">
        <fgColor indexed="57"/>
      </patternFill>
    </fill>
    <fill>
      <patternFill patternType="solid">
        <fgColor indexed="36"/>
      </patternFill>
    </fill>
    <fill>
      <patternFill patternType="solid">
        <fgColor indexed="5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22"/>
      </patternFill>
    </fill>
    <fill>
      <patternFill patternType="solid">
        <fgColor indexed="11"/>
      </patternFill>
    </fill>
    <fill>
      <patternFill patternType="solid">
        <fgColor indexed="11"/>
        <bgColor indexed="49"/>
      </patternFill>
    </fill>
    <fill>
      <patternFill patternType="solid">
        <fgColor indexed="43"/>
      </patternFill>
    </fill>
    <fill>
      <patternFill patternType="solid">
        <fgColor indexed="51"/>
      </patternFill>
    </fill>
    <fill>
      <patternFill patternType="solid">
        <fgColor indexed="51"/>
        <bgColor indexed="13"/>
      </patternFill>
    </fill>
    <fill>
      <patternFill patternType="solid">
        <fgColor indexed="53"/>
      </patternFill>
    </fill>
    <fill>
      <patternFill patternType="solid">
        <fgColor indexed="30"/>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22"/>
        <bgColor indexed="44"/>
      </patternFill>
    </fill>
    <fill>
      <patternFill patternType="lightGray"/>
    </fill>
    <fill>
      <patternFill patternType="solid">
        <fgColor indexed="31"/>
        <bgColor indexed="42"/>
      </patternFill>
    </fill>
    <fill>
      <patternFill patternType="solid">
        <fgColor indexed="43"/>
        <bgColor indexed="26"/>
      </patternFill>
    </fill>
    <fill>
      <patternFill patternType="solid">
        <fgColor rgb="FF333399"/>
        <bgColor rgb="FF333399"/>
      </patternFill>
    </fill>
    <fill>
      <patternFill patternType="solid">
        <fgColor rgb="FFFF0000"/>
        <bgColor rgb="FFFF00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339966"/>
        <bgColor rgb="FF339966"/>
      </patternFill>
    </fill>
    <fill>
      <patternFill patternType="solid">
        <fgColor rgb="FF800080"/>
        <bgColor rgb="FF800080"/>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33CCCC"/>
        <bgColor rgb="FF33CCCC"/>
      </patternFill>
    </fill>
    <fill>
      <patternFill patternType="solid">
        <fgColor rgb="FFFF6600"/>
        <bgColor rgb="FFFF66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indexed="26"/>
        <bgColor indexed="9"/>
      </patternFill>
    </fill>
    <fill>
      <patternFill patternType="solid">
        <fgColor rgb="FFFFFF00"/>
        <bgColor indexed="64"/>
      </patternFill>
    </fill>
  </fills>
  <borders count="52">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top style="thin">
        <color rgb="FF414142"/>
      </top>
      <bottom/>
      <diagonal/>
    </border>
    <border>
      <left/>
      <right style="thin">
        <color rgb="FF414142"/>
      </right>
      <top style="thin">
        <color rgb="FF414142"/>
      </top>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414142"/>
      </left>
      <right style="thin">
        <color rgb="FF414142"/>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4"/>
      </left>
      <right style="double">
        <color indexed="64"/>
      </right>
      <top style="double">
        <color indexed="64"/>
      </top>
      <bottom style="double">
        <color indexed="64"/>
      </bottom>
      <diagonal/>
    </border>
    <border>
      <left style="double">
        <color indexed="8"/>
      </left>
      <right style="double">
        <color indexed="8"/>
      </right>
      <top style="double">
        <color indexed="8"/>
      </top>
      <bottom style="double">
        <color indexed="8"/>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bottom style="double">
        <color indexed="5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double">
        <color rgb="FF000000"/>
      </left>
      <right style="double">
        <color rgb="FF000000"/>
      </right>
      <top style="double">
        <color rgb="FF000000"/>
      </top>
      <bottom style="double">
        <color rgb="FF000000"/>
      </bottom>
      <diagonal/>
    </border>
    <border>
      <left/>
      <right/>
      <top/>
      <bottom style="thick">
        <color rgb="FFC0C0C0"/>
      </bottom>
      <diagonal/>
    </border>
    <border>
      <left/>
      <right/>
      <top/>
      <bottom style="thick">
        <color rgb="FF333399"/>
      </bottom>
      <diagonal/>
    </border>
    <border>
      <left/>
      <right/>
      <top/>
      <bottom style="medium">
        <color rgb="FF0066CC"/>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right/>
      <top/>
      <bottom style="double">
        <color rgb="FFFF990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style="hair">
        <color indexed="64"/>
      </bottom>
      <diagonal/>
    </border>
  </borders>
  <cellStyleXfs count="9789">
    <xf numFmtId="0" fontId="0" fillId="0" borderId="0"/>
    <xf numFmtId="0" fontId="4" fillId="0" borderId="0"/>
    <xf numFmtId="0" fontId="5" fillId="0" borderId="0"/>
    <xf numFmtId="0" fontId="6" fillId="0" borderId="0"/>
    <xf numFmtId="0" fontId="5" fillId="0" borderId="0"/>
    <xf numFmtId="0" fontId="7" fillId="0" borderId="0"/>
    <xf numFmtId="0" fontId="5" fillId="0" borderId="0"/>
    <xf numFmtId="0" fontId="13" fillId="0" borderId="0"/>
    <xf numFmtId="0" fontId="4" fillId="0" borderId="0"/>
    <xf numFmtId="0" fontId="93" fillId="0" borderId="0" applyNumberFormat="0" applyBorder="0" applyProtection="0"/>
    <xf numFmtId="0" fontId="43" fillId="0" borderId="0"/>
    <xf numFmtId="176" fontId="70" fillId="0" borderId="0">
      <protection locked="0"/>
    </xf>
    <xf numFmtId="181" fontId="94" fillId="0" borderId="0" applyBorder="0">
      <protection locked="0"/>
    </xf>
    <xf numFmtId="0" fontId="13" fillId="0" borderId="0"/>
    <xf numFmtId="0" fontId="93" fillId="0" borderId="0" applyNumberFormat="0" applyBorder="0" applyProtection="0"/>
    <xf numFmtId="0" fontId="13" fillId="0" borderId="0"/>
    <xf numFmtId="0" fontId="93" fillId="0" borderId="0" applyNumberFormat="0" applyBorder="0" applyProtection="0"/>
    <xf numFmtId="0" fontId="13" fillId="0" borderId="0"/>
    <xf numFmtId="0" fontId="93" fillId="0" borderId="0" applyNumberFormat="0" applyBorder="0" applyProtection="0"/>
    <xf numFmtId="0" fontId="72" fillId="0" borderId="0"/>
    <xf numFmtId="0" fontId="93" fillId="0" borderId="0" applyNumberFormat="0" applyBorder="0" applyProtection="0"/>
    <xf numFmtId="0" fontId="72" fillId="0" borderId="0"/>
    <xf numFmtId="0" fontId="93" fillId="0" borderId="0" applyNumberFormat="0" applyBorder="0" applyProtection="0"/>
    <xf numFmtId="0" fontId="13" fillId="0" borderId="0"/>
    <xf numFmtId="0" fontId="93" fillId="0" borderId="0" applyNumberFormat="0" applyBorder="0" applyProtection="0"/>
    <xf numFmtId="0" fontId="48" fillId="36" borderId="0" applyNumberFormat="0" applyBorder="0" applyAlignment="0" applyProtection="0"/>
    <xf numFmtId="0" fontId="48" fillId="37" borderId="0" applyNumberFormat="0" applyBorder="0" applyAlignment="0" applyProtection="0"/>
    <xf numFmtId="0" fontId="95" fillId="84" borderId="0" applyNumberFormat="0" applyBorder="0" applyAlignment="0" applyProtection="0"/>
    <xf numFmtId="0" fontId="48" fillId="38" borderId="0" applyNumberFormat="0" applyBorder="0" applyAlignment="0" applyProtection="0"/>
    <xf numFmtId="0" fontId="95" fillId="85"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45" fillId="40"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45" fillId="39" borderId="0" applyNumberFormat="0" applyBorder="0" applyAlignment="0" applyProtection="0"/>
    <xf numFmtId="0" fontId="97"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45" fillId="39" borderId="0" applyNumberFormat="0" applyBorder="0" applyAlignment="0" applyProtection="0"/>
    <xf numFmtId="0" fontId="97" fillId="86" borderId="0" applyNumberFormat="0" applyBorder="0" applyAlignment="0" applyProtection="0"/>
    <xf numFmtId="0" fontId="73" fillId="39" borderId="0" applyNumberFormat="0" applyBorder="0" applyAlignment="0" applyProtection="0"/>
    <xf numFmtId="0" fontId="45"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39" borderId="0" applyNumberFormat="0" applyBorder="0" applyAlignment="0" applyProtection="0"/>
    <xf numFmtId="0" fontId="96" fillId="86"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45" fillId="43"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45" fillId="42" borderId="0" applyNumberFormat="0" applyBorder="0" applyAlignment="0" applyProtection="0"/>
    <xf numFmtId="0" fontId="97"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45" fillId="42" borderId="0" applyNumberFormat="0" applyBorder="0" applyAlignment="0" applyProtection="0"/>
    <xf numFmtId="0" fontId="97" fillId="87" borderId="0" applyNumberFormat="0" applyBorder="0" applyAlignment="0" applyProtection="0"/>
    <xf numFmtId="0" fontId="73" fillId="42" borderId="0" applyNumberFormat="0" applyBorder="0" applyAlignment="0" applyProtection="0"/>
    <xf numFmtId="0" fontId="45"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2" borderId="0" applyNumberFormat="0" applyBorder="0" applyAlignment="0" applyProtection="0"/>
    <xf numFmtId="0" fontId="96" fillId="87"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45" fillId="46"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45" fillId="45" borderId="0" applyNumberFormat="0" applyBorder="0" applyAlignment="0" applyProtection="0"/>
    <xf numFmtId="0" fontId="97"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45" fillId="45" borderId="0" applyNumberFormat="0" applyBorder="0" applyAlignment="0" applyProtection="0"/>
    <xf numFmtId="0" fontId="97" fillId="88" borderId="0" applyNumberFormat="0" applyBorder="0" applyAlignment="0" applyProtection="0"/>
    <xf numFmtId="0" fontId="73" fillId="45" borderId="0" applyNumberFormat="0" applyBorder="0" applyAlignment="0" applyProtection="0"/>
    <xf numFmtId="0" fontId="45"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5" borderId="0" applyNumberFormat="0" applyBorder="0" applyAlignment="0" applyProtection="0"/>
    <xf numFmtId="0" fontId="96" fillId="88"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45" fillId="4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45" fillId="48" borderId="0" applyNumberFormat="0" applyBorder="0" applyAlignment="0" applyProtection="0"/>
    <xf numFmtId="0" fontId="97"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45" fillId="48" borderId="0" applyNumberFormat="0" applyBorder="0" applyAlignment="0" applyProtection="0"/>
    <xf numFmtId="0" fontId="97" fillId="89" borderId="0" applyNumberFormat="0" applyBorder="0" applyAlignment="0" applyProtection="0"/>
    <xf numFmtId="0" fontId="73" fillId="48" borderId="0" applyNumberFormat="0" applyBorder="0" applyAlignment="0" applyProtection="0"/>
    <xf numFmtId="0" fontId="45"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45" fillId="51"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45" fillId="50" borderId="0" applyNumberFormat="0" applyBorder="0" applyAlignment="0" applyProtection="0"/>
    <xf numFmtId="0" fontId="97"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45" fillId="50" borderId="0" applyNumberFormat="0" applyBorder="0" applyAlignment="0" applyProtection="0"/>
    <xf numFmtId="0" fontId="97" fillId="90" borderId="0" applyNumberFormat="0" applyBorder="0" applyAlignment="0" applyProtection="0"/>
    <xf numFmtId="0" fontId="73" fillId="50" borderId="0" applyNumberFormat="0" applyBorder="0" applyAlignment="0" applyProtection="0"/>
    <xf numFmtId="0" fontId="45"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50" borderId="0" applyNumberFormat="0" applyBorder="0" applyAlignment="0" applyProtection="0"/>
    <xf numFmtId="0" fontId="96" fillId="90"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45" fillId="52"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45" fillId="41" borderId="0" applyNumberFormat="0" applyBorder="0" applyAlignment="0" applyProtection="0"/>
    <xf numFmtId="0" fontId="97"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45" fillId="41" borderId="0" applyNumberFormat="0" applyBorder="0" applyAlignment="0" applyProtection="0"/>
    <xf numFmtId="0" fontId="97" fillId="91" borderId="0" applyNumberFormat="0" applyBorder="0" applyAlignment="0" applyProtection="0"/>
    <xf numFmtId="0" fontId="73" fillId="41" borderId="0" applyNumberFormat="0" applyBorder="0" applyAlignment="0" applyProtection="0"/>
    <xf numFmtId="0" fontId="45"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73" fillId="41" borderId="0" applyNumberFormat="0" applyBorder="0" applyAlignment="0" applyProtection="0"/>
    <xf numFmtId="0" fontId="96" fillId="91" borderId="0" applyNumberFormat="0" applyBorder="0" applyAlignment="0" applyProtection="0"/>
    <xf numFmtId="0" fontId="45" fillId="39" borderId="0" applyNumberFormat="0" applyBorder="0" applyAlignment="0" applyProtection="0"/>
    <xf numFmtId="0" fontId="97" fillId="86" borderId="0" applyNumberFormat="0" applyBorder="0" applyAlignment="0" applyProtection="0"/>
    <xf numFmtId="0" fontId="97" fillId="86" borderId="0" applyNumberFormat="0" applyBorder="0" applyAlignment="0" applyProtection="0"/>
    <xf numFmtId="0" fontId="45" fillId="40" borderId="0" applyNumberFormat="0" applyBorder="0" applyAlignment="0" applyProtection="0"/>
    <xf numFmtId="0" fontId="45" fillId="42" borderId="0" applyNumberFormat="0" applyBorder="0" applyAlignment="0" applyProtection="0"/>
    <xf numFmtId="0" fontId="97" fillId="87" borderId="0" applyNumberFormat="0" applyBorder="0" applyAlignment="0" applyProtection="0"/>
    <xf numFmtId="0" fontId="97" fillId="87" borderId="0" applyNumberFormat="0" applyBorder="0" applyAlignment="0" applyProtection="0"/>
    <xf numFmtId="0" fontId="45" fillId="43" borderId="0" applyNumberFormat="0" applyBorder="0" applyAlignment="0" applyProtection="0"/>
    <xf numFmtId="0" fontId="45" fillId="45" borderId="0" applyNumberFormat="0" applyBorder="0" applyAlignment="0" applyProtection="0"/>
    <xf numFmtId="0" fontId="97" fillId="88" borderId="0" applyNumberFormat="0" applyBorder="0" applyAlignment="0" applyProtection="0"/>
    <xf numFmtId="0" fontId="97" fillId="88" borderId="0" applyNumberFormat="0" applyBorder="0" applyAlignment="0" applyProtection="0"/>
    <xf numFmtId="0" fontId="45" fillId="46" borderId="0" applyNumberFormat="0" applyBorder="0" applyAlignment="0" applyProtection="0"/>
    <xf numFmtId="0" fontId="45" fillId="48" borderId="0" applyNumberFormat="0" applyBorder="0" applyAlignment="0" applyProtection="0"/>
    <xf numFmtId="0" fontId="97" fillId="89" borderId="0" applyNumberFormat="0" applyBorder="0" applyAlignment="0" applyProtection="0"/>
    <xf numFmtId="0" fontId="97" fillId="89" borderId="0" applyNumberFormat="0" applyBorder="0" applyAlignment="0" applyProtection="0"/>
    <xf numFmtId="0" fontId="45" fillId="49" borderId="0" applyNumberFormat="0" applyBorder="0" applyAlignment="0" applyProtection="0"/>
    <xf numFmtId="0" fontId="45" fillId="50" borderId="0" applyNumberFormat="0" applyBorder="0" applyAlignment="0" applyProtection="0"/>
    <xf numFmtId="0" fontId="97" fillId="90" borderId="0" applyNumberFormat="0" applyBorder="0" applyAlignment="0" applyProtection="0"/>
    <xf numFmtId="0" fontId="97" fillId="90" borderId="0" applyNumberFormat="0" applyBorder="0" applyAlignment="0" applyProtection="0"/>
    <xf numFmtId="0" fontId="45" fillId="51" borderId="0" applyNumberFormat="0" applyBorder="0" applyAlignment="0" applyProtection="0"/>
    <xf numFmtId="0" fontId="45" fillId="41" borderId="0" applyNumberFormat="0" applyBorder="0" applyAlignment="0" applyProtection="0"/>
    <xf numFmtId="0" fontId="97" fillId="91" borderId="0" applyNumberFormat="0" applyBorder="0" applyAlignment="0" applyProtection="0"/>
    <xf numFmtId="0" fontId="97" fillId="91" borderId="0" applyNumberFormat="0" applyBorder="0" applyAlignment="0" applyProtection="0"/>
    <xf numFmtId="0" fontId="45" fillId="52" borderId="0" applyNumberFormat="0" applyBorder="0" applyAlignment="0" applyProtection="0"/>
    <xf numFmtId="0" fontId="45" fillId="39" borderId="0" applyNumberFormat="0" applyBorder="0" applyAlignment="0" applyProtection="0"/>
    <xf numFmtId="0" fontId="45" fillId="50" borderId="0" applyNumberFormat="0" applyBorder="0" applyAlignment="0" applyProtection="0"/>
    <xf numFmtId="0" fontId="97" fillId="86" borderId="0" applyNumberFormat="0" applyBorder="0" applyAlignment="0" applyProtection="0"/>
    <xf numFmtId="0" fontId="45" fillId="42" borderId="0" applyNumberFormat="0" applyBorder="0" applyAlignment="0" applyProtection="0"/>
    <xf numFmtId="0" fontId="45" fillId="41" borderId="0" applyNumberFormat="0" applyBorder="0" applyAlignment="0" applyProtection="0"/>
    <xf numFmtId="0" fontId="97" fillId="87" borderId="0" applyNumberFormat="0" applyBorder="0" applyAlignment="0" applyProtection="0"/>
    <xf numFmtId="0" fontId="45" fillId="45" borderId="0" applyNumberFormat="0" applyBorder="0" applyAlignment="0" applyProtection="0"/>
    <xf numFmtId="0" fontId="45" fillId="44" borderId="0" applyNumberFormat="0" applyBorder="0" applyAlignment="0" applyProtection="0"/>
    <xf numFmtId="0" fontId="97" fillId="88" borderId="0" applyNumberFormat="0" applyBorder="0" applyAlignment="0" applyProtection="0"/>
    <xf numFmtId="0" fontId="45" fillId="48" borderId="0" applyNumberFormat="0" applyBorder="0" applyAlignment="0" applyProtection="0"/>
    <xf numFmtId="0" fontId="45" fillId="47" borderId="0" applyNumberFormat="0" applyBorder="0" applyAlignment="0" applyProtection="0"/>
    <xf numFmtId="0" fontId="97" fillId="89" borderId="0" applyNumberFormat="0" applyBorder="0" applyAlignment="0" applyProtection="0"/>
    <xf numFmtId="0" fontId="45" fillId="50" borderId="0" applyNumberFormat="0" applyBorder="0" applyAlignment="0" applyProtection="0"/>
    <xf numFmtId="0" fontId="45" fillId="39" borderId="0" applyNumberFormat="0" applyBorder="0" applyAlignment="0" applyProtection="0"/>
    <xf numFmtId="0" fontId="97" fillId="90"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97" fillId="91" borderId="0" applyNumberFormat="0" applyBorder="0" applyAlignment="0" applyProtection="0"/>
    <xf numFmtId="0" fontId="45" fillId="39"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97" fillId="86" borderId="0" applyNumberFormat="0" applyBorder="0" applyAlignment="0" applyProtection="0"/>
    <xf numFmtId="0" fontId="45" fillId="42"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97" fillId="87" borderId="0" applyNumberFormat="0" applyBorder="0" applyAlignment="0" applyProtection="0"/>
    <xf numFmtId="0" fontId="45" fillId="45"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97" fillId="88" borderId="0" applyNumberFormat="0" applyBorder="0" applyAlignment="0" applyProtection="0"/>
    <xf numFmtId="0" fontId="45" fillId="48" borderId="0" applyNumberFormat="0" applyBorder="0" applyAlignment="0" applyProtection="0"/>
    <xf numFmtId="0" fontId="45" fillId="44" borderId="0" applyNumberFormat="0" applyBorder="0" applyAlignment="0" applyProtection="0"/>
    <xf numFmtId="0" fontId="45" fillId="44" borderId="0" applyNumberFormat="0" applyBorder="0" applyAlignment="0" applyProtection="0"/>
    <xf numFmtId="0" fontId="97" fillId="89"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97" fillId="90"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97" fillId="91" borderId="0" applyNumberFormat="0" applyBorder="0" applyAlignment="0" applyProtection="0"/>
    <xf numFmtId="0" fontId="48" fillId="53" borderId="0" applyNumberFormat="0" applyBorder="0" applyAlignment="0" applyProtection="0"/>
    <xf numFmtId="0" fontId="95" fillId="92" borderId="0" applyNumberFormat="0" applyBorder="0" applyAlignment="0" applyProtection="0"/>
    <xf numFmtId="0" fontId="48" fillId="54" borderId="0" applyNumberFormat="0" applyBorder="0" applyAlignment="0" applyProtection="0"/>
    <xf numFmtId="0" fontId="48" fillId="55" borderId="0" applyNumberFormat="0" applyBorder="0" applyAlignment="0" applyProtection="0"/>
    <xf numFmtId="0" fontId="95" fillId="93"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45" fillId="57"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45" fillId="56" borderId="0" applyNumberFormat="0" applyBorder="0" applyAlignment="0" applyProtection="0"/>
    <xf numFmtId="0" fontId="97"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45" fillId="56" borderId="0" applyNumberFormat="0" applyBorder="0" applyAlignment="0" applyProtection="0"/>
    <xf numFmtId="0" fontId="97" fillId="94" borderId="0" applyNumberFormat="0" applyBorder="0" applyAlignment="0" applyProtection="0"/>
    <xf numFmtId="0" fontId="73" fillId="56" borderId="0" applyNumberFormat="0" applyBorder="0" applyAlignment="0" applyProtection="0"/>
    <xf numFmtId="0" fontId="45"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45" fillId="59"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45" fillId="58" borderId="0" applyNumberFormat="0" applyBorder="0" applyAlignment="0" applyProtection="0"/>
    <xf numFmtId="0" fontId="97"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45" fillId="58" borderId="0" applyNumberFormat="0" applyBorder="0" applyAlignment="0" applyProtection="0"/>
    <xf numFmtId="0" fontId="97" fillId="95" borderId="0" applyNumberFormat="0" applyBorder="0" applyAlignment="0" applyProtection="0"/>
    <xf numFmtId="0" fontId="73" fillId="58" borderId="0" applyNumberFormat="0" applyBorder="0" applyAlignment="0" applyProtection="0"/>
    <xf numFmtId="0" fontId="45"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58" borderId="0" applyNumberFormat="0" applyBorder="0" applyAlignment="0" applyProtection="0"/>
    <xf numFmtId="0" fontId="96" fillId="95"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45" fillId="62"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45" fillId="61" borderId="0" applyNumberFormat="0" applyBorder="0" applyAlignment="0" applyProtection="0"/>
    <xf numFmtId="0" fontId="97"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45" fillId="61" borderId="0" applyNumberFormat="0" applyBorder="0" applyAlignment="0" applyProtection="0"/>
    <xf numFmtId="0" fontId="97" fillId="96" borderId="0" applyNumberFormat="0" applyBorder="0" applyAlignment="0" applyProtection="0"/>
    <xf numFmtId="0" fontId="73" fillId="61" borderId="0" applyNumberFormat="0" applyBorder="0" applyAlignment="0" applyProtection="0"/>
    <xf numFmtId="0" fontId="45"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61" borderId="0" applyNumberFormat="0" applyBorder="0" applyAlignment="0" applyProtection="0"/>
    <xf numFmtId="0" fontId="96" fillId="96"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45" fillId="4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45" fillId="48" borderId="0" applyNumberFormat="0" applyBorder="0" applyAlignment="0" applyProtection="0"/>
    <xf numFmtId="0" fontId="97"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45" fillId="48" borderId="0" applyNumberFormat="0" applyBorder="0" applyAlignment="0" applyProtection="0"/>
    <xf numFmtId="0" fontId="97" fillId="89" borderId="0" applyNumberFormat="0" applyBorder="0" applyAlignment="0" applyProtection="0"/>
    <xf numFmtId="0" fontId="73" fillId="48" borderId="0" applyNumberFormat="0" applyBorder="0" applyAlignment="0" applyProtection="0"/>
    <xf numFmtId="0" fontId="45"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48" borderId="0" applyNumberFormat="0" applyBorder="0" applyAlignment="0" applyProtection="0"/>
    <xf numFmtId="0" fontId="96" fillId="89"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45" fillId="57"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45" fillId="56" borderId="0" applyNumberFormat="0" applyBorder="0" applyAlignment="0" applyProtection="0"/>
    <xf numFmtId="0" fontId="97"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45" fillId="56" borderId="0" applyNumberFormat="0" applyBorder="0" applyAlignment="0" applyProtection="0"/>
    <xf numFmtId="0" fontId="97" fillId="94" borderId="0" applyNumberFormat="0" applyBorder="0" applyAlignment="0" applyProtection="0"/>
    <xf numFmtId="0" fontId="73" fillId="56" borderId="0" applyNumberFormat="0" applyBorder="0" applyAlignment="0" applyProtection="0"/>
    <xf numFmtId="0" fontId="45"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56" borderId="0" applyNumberFormat="0" applyBorder="0" applyAlignment="0" applyProtection="0"/>
    <xf numFmtId="0" fontId="96" fillId="94"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45" fillId="65"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45" fillId="64" borderId="0" applyNumberFormat="0" applyBorder="0" applyAlignment="0" applyProtection="0"/>
    <xf numFmtId="0" fontId="97"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45" fillId="64" borderId="0" applyNumberFormat="0" applyBorder="0" applyAlignment="0" applyProtection="0"/>
    <xf numFmtId="0" fontId="97" fillId="97" borderId="0" applyNumberFormat="0" applyBorder="0" applyAlignment="0" applyProtection="0"/>
    <xf numFmtId="0" fontId="73" fillId="64" borderId="0" applyNumberFormat="0" applyBorder="0" applyAlignment="0" applyProtection="0"/>
    <xf numFmtId="0" fontId="45"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73" fillId="64" borderId="0" applyNumberFormat="0" applyBorder="0" applyAlignment="0" applyProtection="0"/>
    <xf numFmtId="0" fontId="96" fillId="97" borderId="0" applyNumberFormat="0" applyBorder="0" applyAlignment="0" applyProtection="0"/>
    <xf numFmtId="0" fontId="45" fillId="56" borderId="0" applyNumberFormat="0" applyBorder="0" applyAlignment="0" applyProtection="0"/>
    <xf numFmtId="0" fontId="97" fillId="94" borderId="0" applyNumberFormat="0" applyBorder="0" applyAlignment="0" applyProtection="0"/>
    <xf numFmtId="0" fontId="97" fillId="94" borderId="0" applyNumberFormat="0" applyBorder="0" applyAlignment="0" applyProtection="0"/>
    <xf numFmtId="0" fontId="45" fillId="57" borderId="0" applyNumberFormat="0" applyBorder="0" applyAlignment="0" applyProtection="0"/>
    <xf numFmtId="0" fontId="45" fillId="58" borderId="0" applyNumberFormat="0" applyBorder="0" applyAlignment="0" applyProtection="0"/>
    <xf numFmtId="0" fontId="97" fillId="95" borderId="0" applyNumberFormat="0" applyBorder="0" applyAlignment="0" applyProtection="0"/>
    <xf numFmtId="0" fontId="97" fillId="95" borderId="0" applyNumberFormat="0" applyBorder="0" applyAlignment="0" applyProtection="0"/>
    <xf numFmtId="0" fontId="45" fillId="59" borderId="0" applyNumberFormat="0" applyBorder="0" applyAlignment="0" applyProtection="0"/>
    <xf numFmtId="0" fontId="45" fillId="61" borderId="0" applyNumberFormat="0" applyBorder="0" applyAlignment="0" applyProtection="0"/>
    <xf numFmtId="0" fontId="97" fillId="96" borderId="0" applyNumberFormat="0" applyBorder="0" applyAlignment="0" applyProtection="0"/>
    <xf numFmtId="0" fontId="97" fillId="96" borderId="0" applyNumberFormat="0" applyBorder="0" applyAlignment="0" applyProtection="0"/>
    <xf numFmtId="0" fontId="45" fillId="62" borderId="0" applyNumberFormat="0" applyBorder="0" applyAlignment="0" applyProtection="0"/>
    <xf numFmtId="0" fontId="45" fillId="48" borderId="0" applyNumberFormat="0" applyBorder="0" applyAlignment="0" applyProtection="0"/>
    <xf numFmtId="0" fontId="97" fillId="89" borderId="0" applyNumberFormat="0" applyBorder="0" applyAlignment="0" applyProtection="0"/>
    <xf numFmtId="0" fontId="97" fillId="89" borderId="0" applyNumberFormat="0" applyBorder="0" applyAlignment="0" applyProtection="0"/>
    <xf numFmtId="0" fontId="45" fillId="49" borderId="0" applyNumberFormat="0" applyBorder="0" applyAlignment="0" applyProtection="0"/>
    <xf numFmtId="0" fontId="45" fillId="56" borderId="0" applyNumberFormat="0" applyBorder="0" applyAlignment="0" applyProtection="0"/>
    <xf numFmtId="0" fontId="97" fillId="94" borderId="0" applyNumberFormat="0" applyBorder="0" applyAlignment="0" applyProtection="0"/>
    <xf numFmtId="0" fontId="97" fillId="94" borderId="0" applyNumberFormat="0" applyBorder="0" applyAlignment="0" applyProtection="0"/>
    <xf numFmtId="0" fontId="45" fillId="57" borderId="0" applyNumberFormat="0" applyBorder="0" applyAlignment="0" applyProtection="0"/>
    <xf numFmtId="0" fontId="45" fillId="64" borderId="0" applyNumberFormat="0" applyBorder="0" applyAlignment="0" applyProtection="0"/>
    <xf numFmtId="0" fontId="97" fillId="97" borderId="0" applyNumberFormat="0" applyBorder="0" applyAlignment="0" applyProtection="0"/>
    <xf numFmtId="0" fontId="97" fillId="97" borderId="0" applyNumberFormat="0" applyBorder="0" applyAlignment="0" applyProtection="0"/>
    <xf numFmtId="0" fontId="45" fillId="65" borderId="0" applyNumberFormat="0" applyBorder="0" applyAlignment="0" applyProtection="0"/>
    <xf numFmtId="0" fontId="45" fillId="56" borderId="0" applyNumberFormat="0" applyBorder="0" applyAlignment="0" applyProtection="0"/>
    <xf numFmtId="0" fontId="97" fillId="94" borderId="0" applyNumberFormat="0" applyBorder="0" applyAlignment="0" applyProtection="0"/>
    <xf numFmtId="0" fontId="45" fillId="58" borderId="0" applyNumberFormat="0" applyBorder="0" applyAlignment="0" applyProtection="0"/>
    <xf numFmtId="0" fontId="45" fillId="41" borderId="0" applyNumberFormat="0" applyBorder="0" applyAlignment="0" applyProtection="0"/>
    <xf numFmtId="0" fontId="97" fillId="95" borderId="0" applyNumberFormat="0" applyBorder="0" applyAlignment="0" applyProtection="0"/>
    <xf numFmtId="0" fontId="45" fillId="61" borderId="0" applyNumberFormat="0" applyBorder="0" applyAlignment="0" applyProtection="0"/>
    <xf numFmtId="0" fontId="45" fillId="60" borderId="0" applyNumberFormat="0" applyBorder="0" applyAlignment="0" applyProtection="0"/>
    <xf numFmtId="0" fontId="97" fillId="96" borderId="0" applyNumberFormat="0" applyBorder="0" applyAlignment="0" applyProtection="0"/>
    <xf numFmtId="0" fontId="45" fillId="48" borderId="0" applyNumberFormat="0" applyBorder="0" applyAlignment="0" applyProtection="0"/>
    <xf numFmtId="0" fontId="45" fillId="63" borderId="0" applyNumberFormat="0" applyBorder="0" applyAlignment="0" applyProtection="0"/>
    <xf numFmtId="0" fontId="97" fillId="89" borderId="0" applyNumberFormat="0" applyBorder="0" applyAlignment="0" applyProtection="0"/>
    <xf numFmtId="0" fontId="45" fillId="56" borderId="0" applyNumberFormat="0" applyBorder="0" applyAlignment="0" applyProtection="0"/>
    <xf numFmtId="0" fontId="97" fillId="94" borderId="0" applyNumberFormat="0" applyBorder="0" applyAlignment="0" applyProtection="0"/>
    <xf numFmtId="0" fontId="45" fillId="64" borderId="0" applyNumberFormat="0" applyBorder="0" applyAlignment="0" applyProtection="0"/>
    <xf numFmtId="0" fontId="45" fillId="63" borderId="0" applyNumberFormat="0" applyBorder="0" applyAlignment="0" applyProtection="0"/>
    <xf numFmtId="0" fontId="97" fillId="97" borderId="0" applyNumberFormat="0" applyBorder="0" applyAlignment="0" applyProtection="0"/>
    <xf numFmtId="0" fontId="45" fillId="56"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97" fillId="94"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97" fillId="95" borderId="0" applyNumberFormat="0" applyBorder="0" applyAlignment="0" applyProtection="0"/>
    <xf numFmtId="0" fontId="45" fillId="61"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97" fillId="96" borderId="0" applyNumberFormat="0" applyBorder="0" applyAlignment="0" applyProtection="0"/>
    <xf numFmtId="0" fontId="45" fillId="48"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97" fillId="89"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97" fillId="94" borderId="0" applyNumberFormat="0" applyBorder="0" applyAlignment="0" applyProtection="0"/>
    <xf numFmtId="0" fontId="45" fillId="64"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97" fillId="97" borderId="0" applyNumberFormat="0" applyBorder="0" applyAlignment="0" applyProtection="0"/>
    <xf numFmtId="0" fontId="48" fillId="37" borderId="0" applyNumberFormat="0" applyBorder="0" applyAlignment="0" applyProtection="0"/>
    <xf numFmtId="0" fontId="95" fillId="98" borderId="0" applyNumberFormat="0" applyBorder="0" applyAlignment="0" applyProtection="0"/>
    <xf numFmtId="0" fontId="48" fillId="66" borderId="0" applyNumberFormat="0" applyBorder="0" applyAlignment="0" applyProtection="0"/>
    <xf numFmtId="0" fontId="95" fillId="99"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48" fillId="68"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48" fillId="67" borderId="0" applyNumberFormat="0" applyBorder="0" applyAlignment="0" applyProtection="0"/>
    <xf numFmtId="0" fontId="95"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48" fillId="67" borderId="0" applyNumberFormat="0" applyBorder="0" applyAlignment="0" applyProtection="0"/>
    <xf numFmtId="0" fontId="95"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67" borderId="0" applyNumberFormat="0" applyBorder="0" applyAlignment="0" applyProtection="0"/>
    <xf numFmtId="0" fontId="98" fillId="100"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48" fillId="59"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48" fillId="58" borderId="0" applyNumberFormat="0" applyBorder="0" applyAlignment="0" applyProtection="0"/>
    <xf numFmtId="0" fontId="95"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48" fillId="58" borderId="0" applyNumberFormat="0" applyBorder="0" applyAlignment="0" applyProtection="0"/>
    <xf numFmtId="0" fontId="95"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58" borderId="0" applyNumberFormat="0" applyBorder="0" applyAlignment="0" applyProtection="0"/>
    <xf numFmtId="0" fontId="98" fillId="95"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48" fillId="62"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48" fillId="61" borderId="0" applyNumberFormat="0" applyBorder="0" applyAlignment="0" applyProtection="0"/>
    <xf numFmtId="0" fontId="95"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48" fillId="61" borderId="0" applyNumberFormat="0" applyBorder="0" applyAlignment="0" applyProtection="0"/>
    <xf numFmtId="0" fontId="95"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61" borderId="0" applyNumberFormat="0" applyBorder="0" applyAlignment="0" applyProtection="0"/>
    <xf numFmtId="0" fontId="98" fillId="96"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48" fillId="69"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48" fillId="54" borderId="0" applyNumberFormat="0" applyBorder="0" applyAlignment="0" applyProtection="0"/>
    <xf numFmtId="0" fontId="95"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48" fillId="54" borderId="0" applyNumberFormat="0" applyBorder="0" applyAlignment="0" applyProtection="0"/>
    <xf numFmtId="0" fontId="95"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48" fillId="70"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48" fillId="37" borderId="0" applyNumberFormat="0" applyBorder="0" applyAlignment="0" applyProtection="0"/>
    <xf numFmtId="0" fontId="95"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48" fillId="37" borderId="0" applyNumberFormat="0" applyBorder="0" applyAlignment="0" applyProtection="0"/>
    <xf numFmtId="0" fontId="95"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48" fillId="72"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48" fillId="71" borderId="0" applyNumberFormat="0" applyBorder="0" applyAlignment="0" applyProtection="0"/>
    <xf numFmtId="0" fontId="95"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48" fillId="71" borderId="0" applyNumberFormat="0" applyBorder="0" applyAlignment="0" applyProtection="0"/>
    <xf numFmtId="0" fontId="95"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74" fillId="71" borderId="0" applyNumberFormat="0" applyBorder="0" applyAlignment="0" applyProtection="0"/>
    <xf numFmtId="0" fontId="98" fillId="101" borderId="0" applyNumberFormat="0" applyBorder="0" applyAlignment="0" applyProtection="0"/>
    <xf numFmtId="0" fontId="48" fillId="67" borderId="0" applyNumberFormat="0" applyBorder="0" applyAlignment="0" applyProtection="0"/>
    <xf numFmtId="0" fontId="95" fillId="100" borderId="0" applyNumberFormat="0" applyBorder="0" applyAlignment="0" applyProtection="0"/>
    <xf numFmtId="0" fontId="95" fillId="100" borderId="0" applyNumberFormat="0" applyBorder="0" applyAlignment="0" applyProtection="0"/>
    <xf numFmtId="0" fontId="48" fillId="68" borderId="0" applyNumberFormat="0" applyBorder="0" applyAlignment="0" applyProtection="0"/>
    <xf numFmtId="0" fontId="48" fillId="58" borderId="0" applyNumberFormat="0" applyBorder="0" applyAlignment="0" applyProtection="0"/>
    <xf numFmtId="0" fontId="95" fillId="95" borderId="0" applyNumberFormat="0" applyBorder="0" applyAlignment="0" applyProtection="0"/>
    <xf numFmtId="0" fontId="95" fillId="95" borderId="0" applyNumberFormat="0" applyBorder="0" applyAlignment="0" applyProtection="0"/>
    <xf numFmtId="0" fontId="48" fillId="59" borderId="0" applyNumberFormat="0" applyBorder="0" applyAlignment="0" applyProtection="0"/>
    <xf numFmtId="0" fontId="48" fillId="61" borderId="0" applyNumberFormat="0" applyBorder="0" applyAlignment="0" applyProtection="0"/>
    <xf numFmtId="0" fontId="95" fillId="96" borderId="0" applyNumberFormat="0" applyBorder="0" applyAlignment="0" applyProtection="0"/>
    <xf numFmtId="0" fontId="95" fillId="96" borderId="0" applyNumberFormat="0" applyBorder="0" applyAlignment="0" applyProtection="0"/>
    <xf numFmtId="0" fontId="48" fillId="62" borderId="0" applyNumberFormat="0" applyBorder="0" applyAlignment="0" applyProtection="0"/>
    <xf numFmtId="0" fontId="48" fillId="54" borderId="0" applyNumberFormat="0" applyBorder="0" applyAlignment="0" applyProtection="0"/>
    <xf numFmtId="0" fontId="95" fillId="93" borderId="0" applyNumberFormat="0" applyBorder="0" applyAlignment="0" applyProtection="0"/>
    <xf numFmtId="0" fontId="95" fillId="93" borderId="0" applyNumberFormat="0" applyBorder="0" applyAlignment="0" applyProtection="0"/>
    <xf numFmtId="0" fontId="48" fillId="69" borderId="0" applyNumberFormat="0" applyBorder="0" applyAlignment="0" applyProtection="0"/>
    <xf numFmtId="0" fontId="48" fillId="37" borderId="0" applyNumberFormat="0" applyBorder="0" applyAlignment="0" applyProtection="0"/>
    <xf numFmtId="0" fontId="95" fillId="98" borderId="0" applyNumberFormat="0" applyBorder="0" applyAlignment="0" applyProtection="0"/>
    <xf numFmtId="0" fontId="95" fillId="98" borderId="0" applyNumberFormat="0" applyBorder="0" applyAlignment="0" applyProtection="0"/>
    <xf numFmtId="0" fontId="48" fillId="70" borderId="0" applyNumberFormat="0" applyBorder="0" applyAlignment="0" applyProtection="0"/>
    <xf numFmtId="0" fontId="48" fillId="71" borderId="0" applyNumberFormat="0" applyBorder="0" applyAlignment="0" applyProtection="0"/>
    <xf numFmtId="0" fontId="95" fillId="101" borderId="0" applyNumberFormat="0" applyBorder="0" applyAlignment="0" applyProtection="0"/>
    <xf numFmtId="0" fontId="95" fillId="101" borderId="0" applyNumberFormat="0" applyBorder="0" applyAlignment="0" applyProtection="0"/>
    <xf numFmtId="0" fontId="48" fillId="72" borderId="0" applyNumberFormat="0" applyBorder="0" applyAlignment="0" applyProtection="0"/>
    <xf numFmtId="0" fontId="48" fillId="67" borderId="0" applyNumberFormat="0" applyBorder="0" applyAlignment="0" applyProtection="0"/>
    <xf numFmtId="0" fontId="48" fillId="56" borderId="0" applyNumberFormat="0" applyBorder="0" applyAlignment="0" applyProtection="0"/>
    <xf numFmtId="0" fontId="95" fillId="100" borderId="0" applyNumberFormat="0" applyBorder="0" applyAlignment="0" applyProtection="0"/>
    <xf numFmtId="0" fontId="48" fillId="58" borderId="0" applyNumberFormat="0" applyBorder="0" applyAlignment="0" applyProtection="0"/>
    <xf numFmtId="0" fontId="48" fillId="41" borderId="0" applyNumberFormat="0" applyBorder="0" applyAlignment="0" applyProtection="0"/>
    <xf numFmtId="0" fontId="95" fillId="95" borderId="0" applyNumberFormat="0" applyBorder="0" applyAlignment="0" applyProtection="0"/>
    <xf numFmtId="0" fontId="48" fillId="61" borderId="0" applyNumberFormat="0" applyBorder="0" applyAlignment="0" applyProtection="0"/>
    <xf numFmtId="0" fontId="48" fillId="60" borderId="0" applyNumberFormat="0" applyBorder="0" applyAlignment="0" applyProtection="0"/>
    <xf numFmtId="0" fontId="95" fillId="96" borderId="0" applyNumberFormat="0" applyBorder="0" applyAlignment="0" applyProtection="0"/>
    <xf numFmtId="0" fontId="48" fillId="54" borderId="0" applyNumberFormat="0" applyBorder="0" applyAlignment="0" applyProtection="0"/>
    <xf numFmtId="0" fontId="48" fillId="63" borderId="0" applyNumberFormat="0" applyBorder="0" applyAlignment="0" applyProtection="0"/>
    <xf numFmtId="0" fontId="95" fillId="93" borderId="0" applyNumberFormat="0" applyBorder="0" applyAlignment="0" applyProtection="0"/>
    <xf numFmtId="0" fontId="48" fillId="37" borderId="0" applyNumberFormat="0" applyBorder="0" applyAlignment="0" applyProtection="0"/>
    <xf numFmtId="0" fontId="95" fillId="98" borderId="0" applyNumberFormat="0" applyBorder="0" applyAlignment="0" applyProtection="0"/>
    <xf numFmtId="0" fontId="48" fillId="71" borderId="0" applyNumberFormat="0" applyBorder="0" applyAlignment="0" applyProtection="0"/>
    <xf numFmtId="0" fontId="48" fillId="53" borderId="0" applyNumberFormat="0" applyBorder="0" applyAlignment="0" applyProtection="0"/>
    <xf numFmtId="0" fontId="95" fillId="101" borderId="0" applyNumberFormat="0" applyBorder="0" applyAlignment="0" applyProtection="0"/>
    <xf numFmtId="0" fontId="48" fillId="67" borderId="0" applyNumberFormat="0" applyBorder="0" applyAlignment="0" applyProtection="0"/>
    <xf numFmtId="0" fontId="48" fillId="37" borderId="0" applyNumberFormat="0" applyBorder="0" applyAlignment="0" applyProtection="0"/>
    <xf numFmtId="0" fontId="95" fillId="100" borderId="0" applyNumberFormat="0" applyBorder="0" applyAlignment="0" applyProtection="0"/>
    <xf numFmtId="0" fontId="48" fillId="58" borderId="0" applyNumberFormat="0" applyBorder="0" applyAlignment="0" applyProtection="0"/>
    <xf numFmtId="0" fontId="95" fillId="95" borderId="0" applyNumberFormat="0" applyBorder="0" applyAlignment="0" applyProtection="0"/>
    <xf numFmtId="0" fontId="48" fillId="61" borderId="0" applyNumberFormat="0" applyBorder="0" applyAlignment="0" applyProtection="0"/>
    <xf numFmtId="0" fontId="48" fillId="63" borderId="0" applyNumberFormat="0" applyBorder="0" applyAlignment="0" applyProtection="0"/>
    <xf numFmtId="0" fontId="95" fillId="96" borderId="0" applyNumberFormat="0" applyBorder="0" applyAlignment="0" applyProtection="0"/>
    <xf numFmtId="0" fontId="48" fillId="54" borderId="0" applyNumberFormat="0" applyBorder="0" applyAlignment="0" applyProtection="0"/>
    <xf numFmtId="0" fontId="48" fillId="60" borderId="0" applyNumberFormat="0" applyBorder="0" applyAlignment="0" applyProtection="0"/>
    <xf numFmtId="0" fontId="95" fillId="93" borderId="0" applyNumberFormat="0" applyBorder="0" applyAlignment="0" applyProtection="0"/>
    <xf numFmtId="0" fontId="48" fillId="37" borderId="0" applyNumberFormat="0" applyBorder="0" applyAlignment="0" applyProtection="0"/>
    <xf numFmtId="0" fontId="95" fillId="98" borderId="0" applyNumberFormat="0" applyBorder="0" applyAlignment="0" applyProtection="0"/>
    <xf numFmtId="0" fontId="48" fillId="71" borderId="0" applyNumberFormat="0" applyBorder="0" applyAlignment="0" applyProtection="0"/>
    <xf numFmtId="0" fontId="48" fillId="41" borderId="0" applyNumberFormat="0" applyBorder="0" applyAlignment="0" applyProtection="0"/>
    <xf numFmtId="0" fontId="95" fillId="101" borderId="0" applyNumberFormat="0" applyBorder="0" applyAlignment="0" applyProtection="0"/>
    <xf numFmtId="172" fontId="4" fillId="0" borderId="0" applyFill="0" applyBorder="0" applyAlignment="0" applyProtection="0"/>
    <xf numFmtId="173" fontId="4" fillId="0" borderId="0" applyFill="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48" fillId="73"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48" fillId="36" borderId="0" applyNumberFormat="0" applyBorder="0" applyAlignment="0" applyProtection="0"/>
    <xf numFmtId="0" fontId="95"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48" fillId="36" borderId="0" applyNumberFormat="0" applyBorder="0" applyAlignment="0" applyProtection="0"/>
    <xf numFmtId="0" fontId="95"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6" borderId="0" applyNumberFormat="0" applyBorder="0" applyAlignment="0" applyProtection="0"/>
    <xf numFmtId="0" fontId="98" fillId="84"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48" fillId="74"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48" fillId="38" borderId="0" applyNumberFormat="0" applyBorder="0" applyAlignment="0" applyProtection="0"/>
    <xf numFmtId="0" fontId="95"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48" fillId="38" borderId="0" applyNumberFormat="0" applyBorder="0" applyAlignment="0" applyProtection="0"/>
    <xf numFmtId="0" fontId="95"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38" borderId="0" applyNumberFormat="0" applyBorder="0" applyAlignment="0" applyProtection="0"/>
    <xf numFmtId="0" fontId="98" fillId="85"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48" fillId="76"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48" fillId="53" borderId="0" applyNumberFormat="0" applyBorder="0" applyAlignment="0" applyProtection="0"/>
    <xf numFmtId="0" fontId="95"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48" fillId="53" borderId="0" applyNumberFormat="0" applyBorder="0" applyAlignment="0" applyProtection="0"/>
    <xf numFmtId="0" fontId="95"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3" borderId="0" applyNumberFormat="0" applyBorder="0" applyAlignment="0" applyProtection="0"/>
    <xf numFmtId="0" fontId="98" fillId="92"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48" fillId="69"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48" fillId="54" borderId="0" applyNumberFormat="0" applyBorder="0" applyAlignment="0" applyProtection="0"/>
    <xf numFmtId="0" fontId="95"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48" fillId="54" borderId="0" applyNumberFormat="0" applyBorder="0" applyAlignment="0" applyProtection="0"/>
    <xf numFmtId="0" fontId="95"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54" borderId="0" applyNumberFormat="0" applyBorder="0" applyAlignment="0" applyProtection="0"/>
    <xf numFmtId="0" fontId="98" fillId="93"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48" fillId="70"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48" fillId="37" borderId="0" applyNumberFormat="0" applyBorder="0" applyAlignment="0" applyProtection="0"/>
    <xf numFmtId="0" fontId="95"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48" fillId="37" borderId="0" applyNumberFormat="0" applyBorder="0" applyAlignment="0" applyProtection="0"/>
    <xf numFmtId="0" fontId="95"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37" borderId="0" applyNumberFormat="0" applyBorder="0" applyAlignment="0" applyProtection="0"/>
    <xf numFmtId="0" fontId="98" fillId="98"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48" fillId="77"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48" fillId="66" borderId="0" applyNumberFormat="0" applyBorder="0" applyAlignment="0" applyProtection="0"/>
    <xf numFmtId="0" fontId="95"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48" fillId="66" borderId="0" applyNumberFormat="0" applyBorder="0" applyAlignment="0" applyProtection="0"/>
    <xf numFmtId="0" fontId="95"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74" fillId="66" borderId="0" applyNumberFormat="0" applyBorder="0" applyAlignment="0" applyProtection="0"/>
    <xf numFmtId="0" fontId="98" fillId="99" borderId="0" applyNumberFormat="0" applyBorder="0" applyAlignment="0" applyProtection="0"/>
    <xf numFmtId="0" fontId="50" fillId="60" borderId="30" applyNumberFormat="0" applyAlignment="0" applyProtection="0"/>
    <xf numFmtId="0" fontId="50" fillId="44" borderId="30" applyNumberFormat="0" applyAlignment="0" applyProtection="0"/>
    <xf numFmtId="0" fontId="50" fillId="44" borderId="30" applyNumberFormat="0" applyAlignment="0" applyProtection="0"/>
    <xf numFmtId="0" fontId="50" fillId="44" borderId="30" applyNumberFormat="0" applyAlignment="0" applyProtection="0"/>
    <xf numFmtId="0" fontId="99" fillId="102" borderId="41" applyNumberFormat="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49" fillId="43"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49" fillId="42" borderId="0" applyNumberFormat="0" applyBorder="0" applyAlignment="0" applyProtection="0"/>
    <xf numFmtId="0" fontId="101"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49" fillId="42" borderId="0" applyNumberFormat="0" applyBorder="0" applyAlignment="0" applyProtection="0"/>
    <xf numFmtId="0" fontId="101"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75" fillId="42" borderId="0" applyNumberFormat="0" applyBorder="0" applyAlignment="0" applyProtection="0"/>
    <xf numFmtId="0" fontId="100" fillId="87" borderId="0" applyNumberFormat="0" applyBorder="0" applyAlignment="0" applyProtection="0"/>
    <xf numFmtId="0" fontId="59" fillId="0" borderId="0" applyNumberFormat="0" applyFill="0" applyBorder="0" applyAlignment="0" applyProtection="0"/>
    <xf numFmtId="0" fontId="102" fillId="0" borderId="0" applyNumberFormat="0" applyFill="0" applyBorder="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50" fillId="78" borderId="30" applyNumberFormat="0" applyAlignment="0" applyProtection="0"/>
    <xf numFmtId="0" fontId="76" fillId="60" borderId="30" applyNumberFormat="0" applyAlignment="0" applyProtection="0"/>
    <xf numFmtId="0" fontId="50" fillId="60" borderId="30" applyNumberFormat="0" applyAlignment="0" applyProtection="0"/>
    <xf numFmtId="0" fontId="50"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50" fillId="60" borderId="30" applyNumberFormat="0" applyAlignment="0" applyProtection="0"/>
    <xf numFmtId="0" fontId="99"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50" fillId="60" borderId="30" applyNumberFormat="0" applyAlignment="0" applyProtection="0"/>
    <xf numFmtId="0" fontId="99"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6" fillId="60" borderId="30" applyNumberFormat="0" applyAlignment="0" applyProtection="0"/>
    <xf numFmtId="0" fontId="103" fillId="102" borderId="41"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51" fillId="79" borderId="31"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51" fillId="75" borderId="31" applyNumberFormat="0" applyAlignment="0" applyProtection="0"/>
    <xf numFmtId="0" fontId="105"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51" fillId="75" borderId="31" applyNumberFormat="0" applyAlignment="0" applyProtection="0"/>
    <xf numFmtId="0" fontId="105"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0" fontId="77" fillId="75" borderId="31" applyNumberFormat="0" applyAlignment="0" applyProtection="0"/>
    <xf numFmtId="0" fontId="104" fillId="103" borderId="42" applyNumberFormat="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79" fontId="71"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65"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5" fontId="4" fillId="0" borderId="0" applyFont="0" applyFill="0" applyBorder="0" applyAlignment="0" applyProtection="0"/>
    <xf numFmtId="182" fontId="45" fillId="0" borderId="0" applyFont="0" applyFill="0" applyBorder="0" applyAlignment="0" applyProtection="0"/>
    <xf numFmtId="165" fontId="4"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83" fontId="45" fillId="0" borderId="0" applyFont="0" applyFill="0" applyBorder="0" applyAlignment="0" applyProtection="0"/>
    <xf numFmtId="165" fontId="4" fillId="0" borderId="0" applyFont="0" applyFill="0" applyBorder="0" applyAlignment="0" applyProtection="0"/>
    <xf numFmtId="183" fontId="45" fillId="0" borderId="0" applyFont="0" applyFill="0" applyBorder="0" applyAlignment="0" applyProtection="0"/>
    <xf numFmtId="171" fontId="4" fillId="0" borderId="0" applyFont="0" applyFill="0" applyBorder="0" applyAlignment="0" applyProtection="0"/>
    <xf numFmtId="165" fontId="4" fillId="0" borderId="0" applyFont="0" applyFill="0" applyBorder="0" applyAlignment="0" applyProtection="0"/>
    <xf numFmtId="182" fontId="45" fillId="0" borderId="0" applyFont="0" applyFill="0" applyBorder="0" applyAlignment="0" applyProtection="0"/>
    <xf numFmtId="165" fontId="4"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65" fontId="4" fillId="0" borderId="0" applyFont="0" applyFill="0" applyBorder="0" applyAlignment="0" applyProtection="0"/>
    <xf numFmtId="182" fontId="45"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5" fillId="0" borderId="0" applyFont="0" applyFill="0" applyBorder="0" applyAlignment="0" applyProtection="0"/>
    <xf numFmtId="170" fontId="45" fillId="0" borderId="0" applyFont="0" applyFill="0" applyBorder="0" applyAlignment="0" applyProtection="0"/>
    <xf numFmtId="165" fontId="4" fillId="0" borderId="0" applyFont="0" applyFill="0" applyBorder="0" applyAlignment="0" applyProtection="0"/>
    <xf numFmtId="183" fontId="45" fillId="0" borderId="0" applyFont="0" applyFill="0" applyBorder="0" applyAlignment="0" applyProtection="0"/>
    <xf numFmtId="165" fontId="4" fillId="0" borderId="0" applyFont="0" applyFill="0" applyBorder="0" applyAlignment="0" applyProtection="0"/>
    <xf numFmtId="183"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7" fontId="87" fillId="0" borderId="0" applyBorder="0" applyProtection="0"/>
    <xf numFmtId="183" fontId="106" fillId="0" borderId="0" applyBorder="0" applyProtection="0"/>
    <xf numFmtId="177" fontId="87" fillId="0" borderId="0" applyBorder="0" applyProtection="0"/>
    <xf numFmtId="183" fontId="106" fillId="0" borderId="0" applyBorder="0" applyProtection="0"/>
    <xf numFmtId="177" fontId="87" fillId="0" borderId="0" applyBorder="0" applyProtection="0"/>
    <xf numFmtId="183" fontId="106" fillId="0" borderId="0" applyBorder="0" applyProtection="0"/>
    <xf numFmtId="178" fontId="45" fillId="0" borderId="0" applyFont="0" applyFill="0" applyBorder="0" applyAlignment="0" applyProtection="0"/>
    <xf numFmtId="184" fontId="45" fillId="0" borderId="0" applyFont="0" applyFill="0" applyBorder="0" applyAlignment="0" applyProtection="0"/>
    <xf numFmtId="178" fontId="45" fillId="0" borderId="0" applyFont="0" applyFill="0" applyBorder="0" applyAlignment="0" applyProtection="0"/>
    <xf numFmtId="184" fontId="45" fillId="0" borderId="0" applyFont="0" applyFill="0" applyBorder="0" applyAlignment="0" applyProtection="0"/>
    <xf numFmtId="178" fontId="45" fillId="0" borderId="0" applyFont="0" applyFill="0" applyBorder="0" applyAlignment="0" applyProtection="0"/>
    <xf numFmtId="184" fontId="45" fillId="0" borderId="0" applyFont="0" applyFill="0" applyBorder="0" applyAlignment="0" applyProtection="0"/>
    <xf numFmtId="178" fontId="45" fillId="0" borderId="0" applyFont="0" applyFill="0" applyBorder="0" applyAlignment="0" applyProtection="0"/>
    <xf numFmtId="184" fontId="45" fillId="0" borderId="0" applyFont="0" applyFill="0" applyBorder="0" applyAlignment="0" applyProtection="0"/>
    <xf numFmtId="178" fontId="45" fillId="0" borderId="0" applyFont="0" applyFill="0" applyBorder="0" applyAlignment="0" applyProtection="0"/>
    <xf numFmtId="184" fontId="45" fillId="0" borderId="0" applyFont="0" applyFill="0" applyBorder="0" applyAlignment="0" applyProtection="0"/>
    <xf numFmtId="178" fontId="45" fillId="0" borderId="0" applyFont="0" applyFill="0" applyBorder="0" applyAlignment="0" applyProtection="0"/>
    <xf numFmtId="184" fontId="4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5" fillId="0" borderId="0" applyNumberFormat="0" applyFont="0" applyFill="0" applyBorder="0" applyAlignment="0" applyProtection="0"/>
    <xf numFmtId="165" fontId="4" fillId="0" borderId="0" applyFont="0" applyFill="0" applyBorder="0" applyAlignment="0" applyProtection="0"/>
    <xf numFmtId="0" fontId="45" fillId="0" borderId="0" applyNumberFormat="0" applyFont="0" applyFill="0" applyBorder="0" applyAlignment="0" applyProtection="0"/>
    <xf numFmtId="178" fontId="45" fillId="0" borderId="0" applyFont="0" applyFill="0" applyBorder="0" applyAlignment="0" applyProtection="0"/>
    <xf numFmtId="184" fontId="45" fillId="0" borderId="0" applyFont="0" applyFill="0" applyBorder="0" applyAlignment="0" applyProtection="0"/>
    <xf numFmtId="178" fontId="45" fillId="0" borderId="0" applyFont="0" applyFill="0" applyBorder="0" applyAlignment="0" applyProtection="0"/>
    <xf numFmtId="184" fontId="45" fillId="0" borderId="0" applyFont="0" applyFill="0" applyBorder="0" applyAlignment="0" applyProtection="0"/>
    <xf numFmtId="178" fontId="45" fillId="0" borderId="0" applyFont="0" applyFill="0" applyBorder="0" applyAlignment="0" applyProtection="0"/>
    <xf numFmtId="184" fontId="45" fillId="0" borderId="0" applyFont="0" applyFill="0" applyBorder="0" applyAlignment="0" applyProtection="0"/>
    <xf numFmtId="178" fontId="45" fillId="0" borderId="0" applyFont="0" applyFill="0" applyBorder="0" applyAlignment="0" applyProtection="0"/>
    <xf numFmtId="184" fontId="45" fillId="0" borderId="0" applyFont="0" applyFill="0" applyBorder="0" applyAlignment="0" applyProtection="0"/>
    <xf numFmtId="177" fontId="87" fillId="0" borderId="0" applyBorder="0" applyProtection="0"/>
    <xf numFmtId="183" fontId="106" fillId="0" borderId="0" applyBorder="0" applyProtection="0"/>
    <xf numFmtId="177" fontId="87" fillId="0" borderId="0" applyBorder="0" applyProtection="0"/>
    <xf numFmtId="183" fontId="106" fillId="0" borderId="0" applyBorder="0" applyProtection="0"/>
    <xf numFmtId="177" fontId="87" fillId="0" borderId="0" applyBorder="0" applyProtection="0"/>
    <xf numFmtId="183" fontId="106" fillId="0" borderId="0" applyBorder="0" applyProtection="0"/>
    <xf numFmtId="171" fontId="4" fillId="0" borderId="0" applyFont="0" applyFill="0" applyBorder="0" applyAlignment="0" applyProtection="0"/>
    <xf numFmtId="171" fontId="4" fillId="0" borderId="0" applyFont="0" applyFill="0" applyBorder="0" applyAlignment="0" applyProtection="0"/>
    <xf numFmtId="165" fontId="4" fillId="0" borderId="0" applyFill="0" applyBorder="0" applyAlignment="0" applyProtection="0"/>
    <xf numFmtId="182" fontId="45" fillId="0" borderId="0" applyFont="0" applyFill="0" applyBorder="0" applyAlignment="0" applyProtection="0"/>
    <xf numFmtId="165" fontId="4" fillId="0" borderId="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5" fontId="4" fillId="0" borderId="0" applyFont="0" applyFill="0" applyBorder="0" applyAlignment="0" applyProtection="0"/>
    <xf numFmtId="182" fontId="45" fillId="0" borderId="0" applyFont="0" applyFill="0" applyBorder="0" applyAlignment="0" applyProtection="0"/>
    <xf numFmtId="178" fontId="4"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5" fontId="45" fillId="0" borderId="0" applyFont="0" applyFill="0" applyBorder="0" applyAlignment="0" applyProtection="0"/>
    <xf numFmtId="182" fontId="45" fillId="0" borderId="0" applyFont="0" applyFill="0" applyBorder="0" applyAlignment="0" applyProtection="0"/>
    <xf numFmtId="165"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2" fontId="45" fillId="0" borderId="0" applyFont="0" applyFill="0" applyBorder="0" applyAlignment="0" applyProtection="0"/>
    <xf numFmtId="182" fontId="45"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6" fontId="45" fillId="0" borderId="0" applyFont="0" applyFill="0" applyBorder="0" applyAlignment="0" applyProtection="0"/>
    <xf numFmtId="167" fontId="4" fillId="0" borderId="0" applyFont="0" applyFill="0" applyBorder="0" applyAlignment="0" applyProtection="0"/>
    <xf numFmtId="186" fontId="45" fillId="0" borderId="0" applyFont="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85" fontId="106" fillId="0" borderId="0" applyFill="0" applyBorder="0" applyAlignment="0" applyProtection="0"/>
    <xf numFmtId="185" fontId="106" fillId="0" borderId="0" applyFill="0" applyBorder="0" applyAlignment="0" applyProtection="0"/>
    <xf numFmtId="166" fontId="71" fillId="0" borderId="0" applyFont="0" applyFill="0" applyBorder="0" applyAlignment="0" applyProtection="0"/>
    <xf numFmtId="0" fontId="13" fillId="0" borderId="32">
      <alignment textRotation="90"/>
    </xf>
    <xf numFmtId="0" fontId="93" fillId="0" borderId="43" applyNumberFormat="0" applyProtection="0">
      <alignment textRotation="90"/>
    </xf>
    <xf numFmtId="0" fontId="43" fillId="0" borderId="33">
      <alignment textRotation="90"/>
    </xf>
    <xf numFmtId="0" fontId="93" fillId="0" borderId="43" applyNumberFormat="0" applyProtection="0">
      <alignment textRotation="90"/>
    </xf>
    <xf numFmtId="174" fontId="69" fillId="0" borderId="0">
      <protection locked="0"/>
    </xf>
    <xf numFmtId="187" fontId="107" fillId="0" borderId="0" applyBorder="0">
      <protection locked="0"/>
    </xf>
    <xf numFmtId="164" fontId="4" fillId="0" borderId="0" applyFont="0" applyFill="0" applyBorder="0" applyAlignment="0" applyProtection="0"/>
    <xf numFmtId="165" fontId="4" fillId="0" borderId="0" applyFont="0" applyFill="0" applyBorder="0" applyAlignment="0" applyProtection="0"/>
    <xf numFmtId="0" fontId="64" fillId="0" borderId="0" applyNumberFormat="0"/>
    <xf numFmtId="0" fontId="108" fillId="0" borderId="0" applyNumberFormat="0" applyBorder="0" applyProtection="0"/>
    <xf numFmtId="168" fontId="44" fillId="0" borderId="0"/>
    <xf numFmtId="188" fontId="109" fillId="0" borderId="0" applyBorder="0" applyProtection="0"/>
    <xf numFmtId="0" fontId="44" fillId="0" borderId="0"/>
    <xf numFmtId="180" fontId="97" fillId="0" borderId="0"/>
    <xf numFmtId="0" fontId="97" fillId="0" borderId="0" applyNumberFormat="0" applyBorder="0" applyProtection="0"/>
    <xf numFmtId="0" fontId="45" fillId="0" borderId="0"/>
    <xf numFmtId="0" fontId="46" fillId="0" borderId="0"/>
    <xf numFmtId="0" fontId="88" fillId="0" borderId="0"/>
    <xf numFmtId="0" fontId="106" fillId="0" borderId="0" applyNumberFormat="0" applyBorder="0" applyProtection="0"/>
    <xf numFmtId="0" fontId="45" fillId="0" borderId="0"/>
    <xf numFmtId="0" fontId="4" fillId="0" borderId="0"/>
    <xf numFmtId="0" fontId="97" fillId="0" borderId="0" applyNumberFormat="0" applyBorder="0" applyProtection="0"/>
    <xf numFmtId="0" fontId="97" fillId="0" borderId="0" applyNumberFormat="0" applyBorder="0" applyProtection="0"/>
    <xf numFmtId="0" fontId="88" fillId="0" borderId="0"/>
    <xf numFmtId="0" fontId="89" fillId="0" borderId="0"/>
    <xf numFmtId="0" fontId="106" fillId="0" borderId="0" applyNumberFormat="0" applyBorder="0" applyProtection="0"/>
    <xf numFmtId="0" fontId="46" fillId="0" borderId="0"/>
    <xf numFmtId="0" fontId="88" fillId="0" borderId="0"/>
    <xf numFmtId="0" fontId="97" fillId="0" borderId="0" applyNumberFormat="0" applyBorder="0" applyProtection="0"/>
    <xf numFmtId="0" fontId="45" fillId="0" borderId="0"/>
    <xf numFmtId="0" fontId="109" fillId="0" borderId="0" applyNumberFormat="0" applyBorder="0" applyProtection="0"/>
    <xf numFmtId="0" fontId="106" fillId="0" borderId="0" applyNumberFormat="0" applyBorder="0" applyProtection="0"/>
    <xf numFmtId="0" fontId="47" fillId="0" borderId="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52"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52" fillId="0" borderId="0" applyNumberFormat="0" applyFill="0" applyBorder="0" applyAlignment="0" applyProtection="0"/>
    <xf numFmtId="0" fontId="111"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0" fontId="78" fillId="0" borderId="0" applyNumberFormat="0" applyFill="0" applyBorder="0" applyAlignment="0" applyProtection="0"/>
    <xf numFmtId="0" fontId="110" fillId="0" borderId="0" applyNumberFormat="0" applyFill="0" applyBorder="0" applyAlignment="0" applyProtection="0"/>
    <xf numFmtId="175" fontId="69" fillId="0" borderId="0">
      <protection locked="0"/>
    </xf>
    <xf numFmtId="175" fontId="107" fillId="0" borderId="0" applyBorder="0">
      <protection locked="0"/>
    </xf>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53" fillId="46"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53" fillId="45" borderId="0" applyNumberFormat="0" applyBorder="0" applyAlignment="0" applyProtection="0"/>
    <xf numFmtId="0" fontId="113"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53" fillId="45" borderId="0" applyNumberFormat="0" applyBorder="0" applyAlignment="0" applyProtection="0"/>
    <xf numFmtId="0" fontId="113"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79" fillId="45" borderId="0" applyNumberFormat="0" applyBorder="0" applyAlignment="0" applyProtection="0"/>
    <xf numFmtId="0" fontId="112" fillId="88" borderId="0" applyNumberFormat="0" applyBorder="0" applyAlignment="0" applyProtection="0"/>
    <xf numFmtId="0" fontId="61" fillId="0" borderId="34" applyNumberFormat="0" applyFill="0" applyAlignment="0" applyProtection="0"/>
    <xf numFmtId="0" fontId="114" fillId="0" borderId="44"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60" fillId="0" borderId="3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116"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60" fillId="0" borderId="35" applyNumberFormat="0" applyFill="0" applyAlignment="0" applyProtection="0"/>
    <xf numFmtId="0" fontId="116"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0" fillId="0" borderId="35" applyNumberFormat="0" applyFill="0" applyAlignment="0" applyProtection="0"/>
    <xf numFmtId="0" fontId="115" fillId="0" borderId="45"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61" fillId="0" borderId="3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114" fillId="0" borderId="44" applyNumberFormat="0" applyFill="0" applyAlignment="0" applyProtection="0"/>
    <xf numFmtId="0" fontId="81" fillId="0" borderId="3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61" fillId="0" borderId="34" applyNumberFormat="0" applyFill="0" applyAlignment="0" applyProtection="0"/>
    <xf numFmtId="0" fontId="114" fillId="0" borderId="44" applyNumberFormat="0" applyFill="0" applyAlignment="0" applyProtection="0"/>
    <xf numFmtId="0" fontId="61" fillId="0" borderId="34" applyNumberFormat="0" applyFill="0" applyAlignment="0" applyProtection="0"/>
    <xf numFmtId="0" fontId="114" fillId="0" borderId="44" applyNumberFormat="0" applyFill="0" applyAlignment="0" applyProtection="0"/>
    <xf numFmtId="0" fontId="61" fillId="0" borderId="34" applyNumberFormat="0" applyFill="0" applyAlignment="0" applyProtection="0"/>
    <xf numFmtId="0" fontId="114" fillId="0" borderId="44" applyNumberFormat="0" applyFill="0" applyAlignment="0" applyProtection="0"/>
    <xf numFmtId="0" fontId="61" fillId="0" borderId="34" applyNumberFormat="0" applyFill="0" applyAlignment="0" applyProtection="0"/>
    <xf numFmtId="0" fontId="114" fillId="0" borderId="44" applyNumberFormat="0" applyFill="0" applyAlignment="0" applyProtection="0"/>
    <xf numFmtId="0" fontId="61" fillId="0" borderId="34" applyNumberFormat="0" applyFill="0" applyAlignment="0" applyProtection="0"/>
    <xf numFmtId="0" fontId="114" fillId="0" borderId="44" applyNumberFormat="0" applyFill="0" applyAlignment="0" applyProtection="0"/>
    <xf numFmtId="0" fontId="61" fillId="0" borderId="34" applyNumberFormat="0" applyFill="0" applyAlignment="0" applyProtection="0"/>
    <xf numFmtId="0" fontId="114" fillId="0" borderId="44" applyNumberFormat="0" applyFill="0" applyAlignment="0" applyProtection="0"/>
    <xf numFmtId="0" fontId="61" fillId="0" borderId="34" applyNumberFormat="0" applyFill="0" applyAlignment="0" applyProtection="0"/>
    <xf numFmtId="0" fontId="114"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1" fillId="0" borderId="34" applyNumberFormat="0" applyFill="0" applyAlignment="0" applyProtection="0"/>
    <xf numFmtId="0" fontId="117" fillId="0" borderId="44"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62" fillId="0" borderId="3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119"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62" fillId="0" borderId="36" applyNumberFormat="0" applyFill="0" applyAlignment="0" applyProtection="0"/>
    <xf numFmtId="0" fontId="119"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36" applyNumberFormat="0" applyFill="0" applyAlignment="0" applyProtection="0"/>
    <xf numFmtId="0" fontId="118" fillId="0" borderId="46" applyNumberFormat="0" applyFill="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62"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119"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62" fillId="0" borderId="0" applyNumberFormat="0" applyFill="0" applyBorder="0" applyAlignment="0" applyProtection="0"/>
    <xf numFmtId="0" fontId="119"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0" fontId="82" fillId="0" borderId="0" applyNumberFormat="0" applyFill="0" applyBorder="0" applyAlignment="0" applyProtection="0"/>
    <xf numFmtId="0" fontId="118" fillId="0" borderId="0" applyNumberFormat="0" applyFill="0" applyBorder="0" applyAlignment="0" applyProtection="0"/>
    <xf numFmtId="176" fontId="70" fillId="0" borderId="0">
      <protection locked="0"/>
    </xf>
    <xf numFmtId="181" fontId="94" fillId="0" borderId="0" applyBorder="0">
      <protection locked="0"/>
    </xf>
    <xf numFmtId="176" fontId="70" fillId="0" borderId="0">
      <protection locked="0"/>
    </xf>
    <xf numFmtId="181" fontId="94" fillId="0" borderId="0" applyBorder="0">
      <protection locked="0"/>
    </xf>
    <xf numFmtId="0" fontId="65" fillId="80" borderId="0"/>
    <xf numFmtId="0" fontId="65" fillId="81" borderId="0"/>
    <xf numFmtId="0" fontId="120" fillId="102" borderId="0" applyNumberFormat="0" applyBorder="0" applyProtection="0"/>
    <xf numFmtId="0" fontId="66" fillId="1" borderId="0"/>
    <xf numFmtId="0" fontId="121" fillId="0" borderId="0" applyNumberFormat="0" applyFill="0" applyBorder="0" applyProtection="0"/>
    <xf numFmtId="0" fontId="66" fillId="82" borderId="0"/>
    <xf numFmtId="0" fontId="66" fillId="1" borderId="0"/>
    <xf numFmtId="0" fontId="121" fillId="86" borderId="0" applyNumberFormat="0" applyBorder="0" applyProtection="0"/>
    <xf numFmtId="0" fontId="67" fillId="0" borderId="0"/>
    <xf numFmtId="0" fontId="122" fillId="0" borderId="0" applyNumberFormat="0" applyBorder="0" applyProtection="0"/>
    <xf numFmtId="0" fontId="123" fillId="0" borderId="0" applyNumberFormat="0" applyFill="0" applyBorder="0" applyAlignment="0" applyProtection="0"/>
    <xf numFmtId="0" fontId="124" fillId="0" borderId="0" applyNumberFormat="0" applyFill="0" applyBorder="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125"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54" fillId="52" borderId="30" applyNumberFormat="0" applyAlignment="0" applyProtection="0"/>
    <xf numFmtId="0" fontId="83" fillId="41" borderId="30" applyNumberFormat="0" applyAlignment="0" applyProtection="0"/>
    <xf numFmtId="0" fontId="54" fillId="41" borderId="30" applyNumberFormat="0" applyAlignment="0" applyProtection="0"/>
    <xf numFmtId="0" fontId="54"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54" fillId="41" borderId="30" applyNumberFormat="0" applyAlignment="0" applyProtection="0"/>
    <xf numFmtId="0" fontId="125"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54" fillId="41" borderId="30" applyNumberFormat="0" applyAlignment="0" applyProtection="0"/>
    <xf numFmtId="0" fontId="125"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83" fillId="41" borderId="30" applyNumberFormat="0" applyAlignment="0" applyProtection="0"/>
    <xf numFmtId="0" fontId="126" fillId="91" borderId="41" applyNumberFormat="0" applyAlignment="0" applyProtection="0"/>
    <xf numFmtId="0" fontId="48" fillId="36" borderId="0" applyNumberFormat="0" applyBorder="0" applyAlignment="0" applyProtection="0"/>
    <xf numFmtId="0" fontId="95" fillId="84" borderId="0" applyNumberFormat="0" applyBorder="0" applyAlignment="0" applyProtection="0"/>
    <xf numFmtId="0" fontId="95" fillId="84" borderId="0" applyNumberFormat="0" applyBorder="0" applyAlignment="0" applyProtection="0"/>
    <xf numFmtId="0" fontId="48" fillId="73" borderId="0" applyNumberFormat="0" applyBorder="0" applyAlignment="0" applyProtection="0"/>
    <xf numFmtId="0" fontId="48" fillId="38" borderId="0" applyNumberFormat="0" applyBorder="0" applyAlignment="0" applyProtection="0"/>
    <xf numFmtId="0" fontId="95" fillId="85" borderId="0" applyNumberFormat="0" applyBorder="0" applyAlignment="0" applyProtection="0"/>
    <xf numFmtId="0" fontId="95" fillId="85" borderId="0" applyNumberFormat="0" applyBorder="0" applyAlignment="0" applyProtection="0"/>
    <xf numFmtId="0" fontId="48" fillId="74" borderId="0" applyNumberFormat="0" applyBorder="0" applyAlignment="0" applyProtection="0"/>
    <xf numFmtId="0" fontId="48" fillId="53" borderId="0" applyNumberFormat="0" applyBorder="0" applyAlignment="0" applyProtection="0"/>
    <xf numFmtId="0" fontId="95" fillId="92" borderId="0" applyNumberFormat="0" applyBorder="0" applyAlignment="0" applyProtection="0"/>
    <xf numFmtId="0" fontId="95" fillId="92" borderId="0" applyNumberFormat="0" applyBorder="0" applyAlignment="0" applyProtection="0"/>
    <xf numFmtId="0" fontId="48" fillId="76" borderId="0" applyNumberFormat="0" applyBorder="0" applyAlignment="0" applyProtection="0"/>
    <xf numFmtId="0" fontId="48" fillId="54" borderId="0" applyNumberFormat="0" applyBorder="0" applyAlignment="0" applyProtection="0"/>
    <xf numFmtId="0" fontId="95" fillId="93" borderId="0" applyNumberFormat="0" applyBorder="0" applyAlignment="0" applyProtection="0"/>
    <xf numFmtId="0" fontId="95" fillId="93" borderId="0" applyNumberFormat="0" applyBorder="0" applyAlignment="0" applyProtection="0"/>
    <xf numFmtId="0" fontId="48" fillId="69" borderId="0" applyNumberFormat="0" applyBorder="0" applyAlignment="0" applyProtection="0"/>
    <xf numFmtId="0" fontId="48" fillId="37" borderId="0" applyNumberFormat="0" applyBorder="0" applyAlignment="0" applyProtection="0"/>
    <xf numFmtId="0" fontId="95" fillId="98" borderId="0" applyNumberFormat="0" applyBorder="0" applyAlignment="0" applyProtection="0"/>
    <xf numFmtId="0" fontId="95" fillId="98" borderId="0" applyNumberFormat="0" applyBorder="0" applyAlignment="0" applyProtection="0"/>
    <xf numFmtId="0" fontId="48" fillId="70" borderId="0" applyNumberFormat="0" applyBorder="0" applyAlignment="0" applyProtection="0"/>
    <xf numFmtId="0" fontId="48" fillId="66" borderId="0" applyNumberFormat="0" applyBorder="0" applyAlignment="0" applyProtection="0"/>
    <xf numFmtId="0" fontId="95" fillId="99" borderId="0" applyNumberFormat="0" applyBorder="0" applyAlignment="0" applyProtection="0"/>
    <xf numFmtId="0" fontId="95" fillId="99" borderId="0" applyNumberFormat="0" applyBorder="0" applyAlignment="0" applyProtection="0"/>
    <xf numFmtId="0" fontId="48" fillId="77" borderId="0" applyNumberFormat="0" applyBorder="0" applyAlignment="0" applyProtection="0"/>
    <xf numFmtId="0" fontId="57" fillId="60" borderId="37" applyNumberFormat="0" applyAlignment="0" applyProtection="0"/>
    <xf numFmtId="0" fontId="57" fillId="44" borderId="37" applyNumberFormat="0" applyAlignment="0" applyProtection="0"/>
    <xf numFmtId="0" fontId="57" fillId="44" borderId="37" applyNumberFormat="0" applyAlignment="0" applyProtection="0"/>
    <xf numFmtId="0" fontId="57" fillId="44" borderId="37" applyNumberFormat="0" applyAlignment="0" applyProtection="0"/>
    <xf numFmtId="0" fontId="57" fillId="44" borderId="37" applyNumberFormat="0" applyAlignment="0" applyProtection="0"/>
    <xf numFmtId="0" fontId="127" fillId="102" borderId="47" applyNumberFormat="0" applyAlignment="0" applyProtection="0"/>
    <xf numFmtId="0" fontId="68" fillId="0" borderId="0"/>
    <xf numFmtId="0" fontId="58" fillId="0" borderId="38" applyNumberFormat="0" applyFill="0" applyAlignment="0" applyProtection="0"/>
    <xf numFmtId="176" fontId="69" fillId="0" borderId="39">
      <protection locked="0"/>
    </xf>
    <xf numFmtId="0" fontId="128" fillId="0" borderId="48" applyNumberFormat="0" applyFill="0" applyAlignment="0" applyProtection="0"/>
    <xf numFmtId="0" fontId="53" fillId="45" borderId="0" applyNumberFormat="0" applyBorder="0" applyAlignment="0" applyProtection="0"/>
    <xf numFmtId="0" fontId="113" fillId="88" borderId="0" applyNumberFormat="0" applyBorder="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55" fillId="0" borderId="40"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130"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55" fillId="0" borderId="40" applyNumberFormat="0" applyFill="0" applyAlignment="0" applyProtection="0"/>
    <xf numFmtId="0" fontId="130"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84" fillId="0" borderId="40" applyNumberFormat="0" applyFill="0" applyAlignment="0" applyProtection="0"/>
    <xf numFmtId="0" fontId="129" fillId="0" borderId="49" applyNumberFormat="0" applyFill="0" applyAlignment="0" applyProtection="0"/>
    <xf numFmtId="0" fontId="56" fillId="63" borderId="0" applyNumberFormat="0" applyBorder="0" applyAlignment="0" applyProtection="0"/>
    <xf numFmtId="0" fontId="131"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56" fillId="83"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56" fillId="63" borderId="0" applyNumberFormat="0" applyBorder="0" applyAlignment="0" applyProtection="0"/>
    <xf numFmtId="0" fontId="131"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56" fillId="63" borderId="0" applyNumberFormat="0" applyBorder="0" applyAlignment="0" applyProtection="0"/>
    <xf numFmtId="0" fontId="131"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85" fillId="63" borderId="0" applyNumberFormat="0" applyBorder="0" applyAlignment="0" applyProtection="0"/>
    <xf numFmtId="0" fontId="132" fillId="104" borderId="0" applyNumberFormat="0" applyBorder="0" applyAlignment="0" applyProtection="0"/>
    <xf numFmtId="0" fontId="4" fillId="0" borderId="0">
      <alignment vertical="justify"/>
    </xf>
    <xf numFmtId="0" fontId="4" fillId="0" borderId="0"/>
    <xf numFmtId="0" fontId="5" fillId="0" borderId="0"/>
    <xf numFmtId="0" fontId="6"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7" fillId="0" borderId="0"/>
    <xf numFmtId="0" fontId="26" fillId="0" borderId="0"/>
    <xf numFmtId="0" fontId="106" fillId="0" borderId="0" applyNumberFormat="0" applyBorder="0" applyProtection="0"/>
    <xf numFmtId="0" fontId="4" fillId="0" borderId="0">
      <alignment vertical="center" wrapText="1"/>
    </xf>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63" fillId="0" borderId="0"/>
    <xf numFmtId="0" fontId="106" fillId="0" borderId="0" applyNumberFormat="0" applyBorder="0" applyProtection="0"/>
    <xf numFmtId="0" fontId="7" fillId="0" borderId="0"/>
    <xf numFmtId="0" fontId="7" fillId="0" borderId="0"/>
    <xf numFmtId="0" fontId="7" fillId="0" borderId="0"/>
    <xf numFmtId="0" fontId="106" fillId="0" borderId="0" applyNumberFormat="0" applyBorder="0" applyProtection="0"/>
    <xf numFmtId="0" fontId="106" fillId="0" borderId="0" applyNumberFormat="0" applyBorder="0" applyProtection="0"/>
    <xf numFmtId="0" fontId="106" fillId="0" borderId="0" applyNumberFormat="0" applyBorder="0" applyProtection="0"/>
    <xf numFmtId="0" fontId="87" fillId="0" borderId="0"/>
    <xf numFmtId="0" fontId="106" fillId="0" borderId="0" applyNumberFormat="0" applyBorder="0" applyProtection="0"/>
    <xf numFmtId="0" fontId="26" fillId="0" borderId="0"/>
    <xf numFmtId="0" fontId="45" fillId="0" borderId="0" applyNumberFormat="0" applyFont="0" applyBorder="0" applyProtection="0"/>
    <xf numFmtId="0" fontId="45" fillId="0" borderId="0" applyNumberFormat="0" applyFont="0" applyBorder="0" applyProtection="0"/>
    <xf numFmtId="0" fontId="97" fillId="0" borderId="0" applyNumberFormat="0" applyBorder="0" applyProtection="0"/>
    <xf numFmtId="0" fontId="45" fillId="0" borderId="0" applyNumberFormat="0" applyFont="0" applyBorder="0" applyProtection="0"/>
    <xf numFmtId="0" fontId="97" fillId="0" borderId="0"/>
    <xf numFmtId="0" fontId="45" fillId="0" borderId="0" applyNumberFormat="0" applyFont="0" applyBorder="0" applyProtection="0"/>
    <xf numFmtId="0" fontId="4" fillId="0" borderId="0"/>
    <xf numFmtId="0" fontId="106" fillId="0" borderId="0" applyNumberFormat="0" applyBorder="0" applyProtection="0"/>
    <xf numFmtId="0" fontId="133" fillId="0" borderId="0"/>
    <xf numFmtId="0" fontId="106" fillId="0" borderId="0" applyNumberFormat="0" applyBorder="0" applyProtection="0"/>
    <xf numFmtId="0" fontId="6"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7" fillId="0" borderId="0"/>
    <xf numFmtId="0" fontId="106" fillId="0" borderId="0" applyNumberFormat="0" applyBorder="0" applyProtection="0"/>
    <xf numFmtId="0" fontId="133" fillId="0" borderId="0"/>
    <xf numFmtId="0" fontId="106" fillId="0" borderId="0" applyNumberFormat="0" applyBorder="0" applyProtection="0"/>
    <xf numFmtId="0" fontId="97" fillId="0" borderId="0" applyNumberFormat="0" applyBorder="0" applyProtection="0"/>
    <xf numFmtId="0" fontId="45"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97" fillId="0" borderId="0" applyNumberFormat="0" applyBorder="0" applyProtection="0"/>
    <xf numFmtId="0" fontId="45" fillId="0" borderId="0"/>
    <xf numFmtId="0" fontId="6"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7" fillId="0" borderId="0"/>
    <xf numFmtId="0" fontId="106" fillId="0" borderId="0" applyNumberFormat="0" applyBorder="0" applyProtection="0"/>
    <xf numFmtId="0" fontId="106" fillId="0" borderId="0" applyNumberFormat="0" applyBorder="0" applyProtection="0"/>
    <xf numFmtId="0" fontId="97" fillId="0" borderId="0" applyNumberFormat="0" applyBorder="0" applyProtection="0"/>
    <xf numFmtId="0" fontId="45" fillId="0" borderId="0"/>
    <xf numFmtId="0" fontId="6"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73" fillId="0" borderId="0"/>
    <xf numFmtId="0" fontId="96" fillId="0" borderId="0" applyNumberFormat="0" applyBorder="0" applyProtection="0"/>
    <xf numFmtId="0" fontId="7" fillId="0" borderId="0"/>
    <xf numFmtId="0" fontId="106" fillId="0" borderId="0" applyNumberFormat="0" applyBorder="0" applyProtection="0"/>
    <xf numFmtId="0" fontId="134" fillId="0" borderId="0"/>
    <xf numFmtId="0" fontId="106"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73" fillId="0" borderId="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4" fillId="0" borderId="0">
      <alignment vertical="center" wrapText="1"/>
    </xf>
    <xf numFmtId="0" fontId="96" fillId="0" borderId="0" applyNumberFormat="0" applyBorder="0" applyProtection="0"/>
    <xf numFmtId="0" fontId="97" fillId="0" borderId="0" applyNumberFormat="0" applyBorder="0" applyProtection="0"/>
    <xf numFmtId="0" fontId="45" fillId="0" borderId="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73" fillId="0" borderId="0"/>
    <xf numFmtId="0" fontId="96" fillId="0" borderId="0" applyNumberFormat="0" applyBorder="0" applyProtection="0"/>
    <xf numFmtId="0" fontId="6"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 fillId="0" borderId="0"/>
    <xf numFmtId="0" fontId="106" fillId="0" borderId="0" applyNumberFormat="0" applyBorder="0" applyProtection="0"/>
    <xf numFmtId="0" fontId="106" fillId="0" borderId="0" applyNumberFormat="0" applyBorder="0" applyProtection="0"/>
    <xf numFmtId="0" fontId="87"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6"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106"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6"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106" fillId="0" borderId="0" applyNumberFormat="0" applyBorder="0" applyProtection="0"/>
    <xf numFmtId="0" fontId="106"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7" fillId="0" borderId="0"/>
    <xf numFmtId="0" fontId="45" fillId="0" borderId="0"/>
    <xf numFmtId="0" fontId="46" fillId="0" borderId="0"/>
    <xf numFmtId="0" fontId="97" fillId="0" borderId="0" applyNumberFormat="0" applyBorder="0" applyProtection="0"/>
    <xf numFmtId="0" fontId="4" fillId="0" borderId="0"/>
    <xf numFmtId="0" fontId="135" fillId="0" borderId="0"/>
    <xf numFmtId="0" fontId="4" fillId="0" borderId="0"/>
    <xf numFmtId="0" fontId="106" fillId="0" borderId="0" applyNumberFormat="0" applyBorder="0" applyProtection="0"/>
    <xf numFmtId="0" fontId="106" fillId="0" borderId="0" applyNumberFormat="0" applyBorder="0" applyProtection="0"/>
    <xf numFmtId="0" fontId="106" fillId="0" borderId="0" applyNumberFormat="0" applyBorder="0" applyProtection="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106" fillId="0" borderId="0" applyNumberFormat="0" applyBorder="0" applyProtection="0"/>
    <xf numFmtId="0" fontId="5" fillId="0" borderId="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43" fillId="0" borderId="0"/>
    <xf numFmtId="0" fontId="106" fillId="0" borderId="0" applyNumberFormat="0" applyBorder="0" applyProtection="0"/>
    <xf numFmtId="0" fontId="45" fillId="0" borderId="0"/>
    <xf numFmtId="0" fontId="46" fillId="0" borderId="0"/>
    <xf numFmtId="0" fontId="5" fillId="0" borderId="0"/>
    <xf numFmtId="0" fontId="97" fillId="0" borderId="0" applyNumberFormat="0" applyBorder="0" applyProtection="0"/>
    <xf numFmtId="0" fontId="5" fillId="0" borderId="0"/>
    <xf numFmtId="0" fontId="45" fillId="0" borderId="0"/>
    <xf numFmtId="0" fontId="106" fillId="0" borderId="0" applyNumberFormat="0" applyBorder="0" applyProtection="0"/>
    <xf numFmtId="0" fontId="133" fillId="0" borderId="0"/>
    <xf numFmtId="0" fontId="45" fillId="0" borderId="0"/>
    <xf numFmtId="0" fontId="97" fillId="0" borderId="0" applyNumberFormat="0" applyBorder="0" applyProtection="0"/>
    <xf numFmtId="0" fontId="45" fillId="0" borderId="0"/>
    <xf numFmtId="0" fontId="136" fillId="0" borderId="0" applyNumberFormat="0" applyBorder="0" applyProtection="0"/>
    <xf numFmtId="0" fontId="4" fillId="0" borderId="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5" fillId="0" borderId="0"/>
    <xf numFmtId="0" fontId="26"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applyNumberFormat="0" applyFont="0" applyBorder="0" applyProtection="0"/>
    <xf numFmtId="0" fontId="45" fillId="0" borderId="0" applyNumberFormat="0" applyFont="0" applyBorder="0" applyProtection="0"/>
    <xf numFmtId="0" fontId="45" fillId="0" borderId="0"/>
    <xf numFmtId="0" fontId="46" fillId="0" borderId="0"/>
    <xf numFmtId="0" fontId="97" fillId="0" borderId="0" applyNumberFormat="0" applyBorder="0" applyProtection="0"/>
    <xf numFmtId="0" fontId="97" fillId="0" borderId="0" applyNumberFormat="0" applyBorder="0" applyProtection="0"/>
    <xf numFmtId="0" fontId="45" fillId="0" borderId="0" applyNumberFormat="0" applyFon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6"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106" fillId="0" borderId="0" applyNumberFormat="0" applyBorder="0" applyProtection="0"/>
    <xf numFmtId="0" fontId="45" fillId="0" borderId="0"/>
    <xf numFmtId="0" fontId="97" fillId="0" borderId="0" applyNumberFormat="0" applyBorder="0" applyProtection="0"/>
    <xf numFmtId="0" fontId="97" fillId="0" borderId="0" applyNumberFormat="0" applyBorder="0" applyProtection="0"/>
    <xf numFmtId="0" fontId="86"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45" fillId="0" borderId="0"/>
    <xf numFmtId="0" fontId="106" fillId="0" borderId="0" applyNumberFormat="0" applyBorder="0" applyProtection="0"/>
    <xf numFmtId="0" fontId="4" fillId="0" borderId="0"/>
    <xf numFmtId="0" fontId="4" fillId="0" borderId="0"/>
    <xf numFmtId="0" fontId="106" fillId="0" borderId="0" applyNumberFormat="0" applyBorder="0" applyProtection="0"/>
    <xf numFmtId="0" fontId="45" fillId="0" borderId="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26" fillId="0" borderId="0"/>
    <xf numFmtId="0" fontId="45" fillId="0" borderId="0"/>
    <xf numFmtId="0" fontId="45" fillId="0" borderId="0"/>
    <xf numFmtId="0" fontId="26" fillId="0" borderId="0"/>
    <xf numFmtId="0" fontId="97" fillId="0" borderId="0" applyNumberFormat="0" applyBorder="0" applyProtection="0"/>
    <xf numFmtId="0" fontId="91" fillId="0" borderId="0"/>
    <xf numFmtId="0" fontId="97" fillId="0" borderId="0" applyNumberFormat="0" applyBorder="0" applyProtection="0"/>
    <xf numFmtId="0" fontId="45" fillId="0" borderId="0"/>
    <xf numFmtId="0" fontId="4" fillId="0" borderId="0"/>
    <xf numFmtId="0" fontId="136" fillId="0" borderId="0" applyNumberFormat="0" applyBorder="0" applyProtection="0"/>
    <xf numFmtId="0" fontId="92" fillId="0" borderId="0"/>
    <xf numFmtId="0" fontId="47"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5" fillId="0" borderId="0"/>
    <xf numFmtId="0" fontId="97" fillId="0" borderId="0" applyNumberFormat="0" applyBorder="0" applyProtection="0"/>
    <xf numFmtId="0" fontId="45"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97" fillId="0" borderId="0" applyNumberFormat="0" applyBorder="0" applyProtection="0"/>
    <xf numFmtId="0" fontId="45" fillId="0" borderId="0"/>
    <xf numFmtId="0" fontId="4" fillId="0" borderId="0"/>
    <xf numFmtId="0" fontId="4" fillId="0" borderId="0"/>
    <xf numFmtId="0" fontId="106" fillId="0" borderId="0" applyNumberFormat="0" applyBorder="0" applyProtection="0"/>
    <xf numFmtId="0" fontId="106" fillId="0" borderId="0" applyNumberFormat="0" applyBorder="0" applyProtection="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6" fillId="0" borderId="0"/>
    <xf numFmtId="0" fontId="4" fillId="0" borderId="0"/>
    <xf numFmtId="0" fontId="4" fillId="0" borderId="0"/>
    <xf numFmtId="0" fontId="106" fillId="0" borderId="0" applyNumberFormat="0" applyBorder="0" applyProtection="0"/>
    <xf numFmtId="0" fontId="7" fillId="0" borderId="0"/>
    <xf numFmtId="0" fontId="106" fillId="0" borderId="0" applyNumberFormat="0" applyBorder="0" applyProtection="0"/>
    <xf numFmtId="0" fontId="71" fillId="0" borderId="0"/>
    <xf numFmtId="0" fontId="134" fillId="0" borderId="0"/>
    <xf numFmtId="0" fontId="97" fillId="0" borderId="0" applyNumberFormat="0" applyBorder="0" applyProtection="0"/>
    <xf numFmtId="0" fontId="7" fillId="0" borderId="0"/>
    <xf numFmtId="0" fontId="106" fillId="0" borderId="0" applyNumberFormat="0" applyBorder="0" applyProtection="0"/>
    <xf numFmtId="0" fontId="133" fillId="0" borderId="0"/>
    <xf numFmtId="0" fontId="106" fillId="0" borderId="0" applyNumberFormat="0" applyBorder="0" applyProtection="0"/>
    <xf numFmtId="0" fontId="45" fillId="0" borderId="0"/>
    <xf numFmtId="0" fontId="71" fillId="0" borderId="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6" fillId="0" borderId="0"/>
    <xf numFmtId="0" fontId="4" fillId="0" borderId="0"/>
    <xf numFmtId="0" fontId="4" fillId="0" borderId="0"/>
    <xf numFmtId="0" fontId="106" fillId="0" borderId="0" applyNumberFormat="0" applyBorder="0" applyProtection="0"/>
    <xf numFmtId="0" fontId="90" fillId="0" borderId="0"/>
    <xf numFmtId="0" fontId="106" fillId="0" borderId="0" applyNumberFormat="0" applyBorder="0" applyProtection="0"/>
    <xf numFmtId="0" fontId="7" fillId="0" borderId="0"/>
    <xf numFmtId="0" fontId="106" fillId="0" borderId="0" applyNumberFormat="0" applyBorder="0" applyProtection="0"/>
    <xf numFmtId="0" fontId="90" fillId="0" borderId="0"/>
    <xf numFmtId="0" fontId="106"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5" fillId="0" borderId="0"/>
    <xf numFmtId="0" fontId="97"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106" fillId="0" borderId="0" applyNumberFormat="0" applyBorder="0" applyProtection="0"/>
    <xf numFmtId="0" fontId="106" fillId="0" borderId="0" applyNumberFormat="0" applyBorder="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3" fillId="45" borderId="0" applyNumberFormat="0" applyBorder="0" applyAlignment="0" applyProtection="0"/>
    <xf numFmtId="0" fontId="59" fillId="0" borderId="0" applyNumberFormat="0" applyFill="0" applyBorder="0" applyAlignment="0" applyProtection="0"/>
    <xf numFmtId="0" fontId="13" fillId="0" borderId="0"/>
    <xf numFmtId="0" fontId="55" fillId="0" borderId="40" applyNumberFormat="0" applyFill="0" applyAlignment="0" applyProtection="0"/>
    <xf numFmtId="0" fontId="4" fillId="47" borderId="50" applyNumberFormat="0" applyFont="0" applyAlignment="0" applyProtection="0"/>
    <xf numFmtId="0" fontId="52" fillId="0" borderId="0" applyNumberFormat="0" applyFill="0" applyBorder="0" applyAlignment="0" applyProtection="0"/>
    <xf numFmtId="0" fontId="49" fillId="42" borderId="0" applyNumberFormat="0" applyBorder="0" applyAlignment="0" applyProtection="0"/>
    <xf numFmtId="0" fontId="56" fillId="63" borderId="0" applyNumberFormat="0" applyBorder="0" applyAlignment="0" applyProtection="0"/>
    <xf numFmtId="0" fontId="137" fillId="0" borderId="0" applyNumberFormat="0" applyFill="0" applyBorder="0" applyAlignment="0" applyProtection="0"/>
    <xf numFmtId="0" fontId="51" fillId="75" borderId="31" applyNumberFormat="0" applyAlignment="0" applyProtection="0"/>
    <xf numFmtId="0" fontId="58" fillId="0" borderId="38" applyNumberFormat="0" applyFill="0" applyAlignment="0" applyProtection="0"/>
    <xf numFmtId="0" fontId="62" fillId="0" borderId="0" applyNumberFormat="0" applyFill="0" applyBorder="0" applyAlignment="0" applyProtection="0"/>
    <xf numFmtId="0" fontId="62" fillId="0" borderId="36" applyNumberFormat="0" applyFill="0" applyAlignment="0" applyProtection="0"/>
    <xf numFmtId="0" fontId="61" fillId="0" borderId="34" applyNumberFormat="0" applyFill="0" applyAlignment="0" applyProtection="0"/>
    <xf numFmtId="0" fontId="60" fillId="0" borderId="35" applyNumberFormat="0" applyFill="0" applyAlignment="0" applyProtection="0"/>
    <xf numFmtId="0" fontId="50" fillId="60" borderId="30" applyNumberFormat="0" applyAlignment="0" applyProtection="0"/>
    <xf numFmtId="0" fontId="57" fillId="60" borderId="37" applyNumberFormat="0" applyAlignment="0" applyProtection="0"/>
    <xf numFmtId="0" fontId="54" fillId="41" borderId="30" applyNumberFormat="0" applyAlignment="0" applyProtection="0"/>
    <xf numFmtId="0" fontId="48" fillId="66" borderId="0" applyNumberFormat="0" applyBorder="0" applyAlignment="0" applyProtection="0"/>
    <xf numFmtId="0" fontId="48" fillId="37" borderId="0" applyNumberFormat="0" applyBorder="0" applyAlignment="0" applyProtection="0"/>
    <xf numFmtId="0" fontId="48" fillId="54" borderId="0" applyNumberFormat="0" applyBorder="0" applyAlignment="0" applyProtection="0"/>
    <xf numFmtId="0" fontId="48" fillId="53" borderId="0" applyNumberFormat="0" applyBorder="0" applyAlignment="0" applyProtection="0"/>
    <xf numFmtId="0" fontId="48" fillId="38" borderId="0" applyNumberFormat="0" applyBorder="0" applyAlignment="0" applyProtection="0"/>
    <xf numFmtId="0" fontId="48" fillId="36" borderId="0" applyNumberFormat="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165" fontId="4" fillId="0" borderId="0" applyFon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165" fontId="4" fillId="0" borderId="0" applyFont="0" applyFill="0" applyBorder="0" applyAlignment="0" applyProtection="0"/>
    <xf numFmtId="0" fontId="59" fillId="0" borderId="0" applyNumberFormat="0" applyFill="0" applyBorder="0" applyAlignment="0" applyProtection="0"/>
    <xf numFmtId="165" fontId="4" fillId="0" borderId="0" applyFon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59"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62" fillId="0" borderId="0" applyNumberFormat="0" applyFill="0" applyBorder="0" applyAlignment="0" applyProtection="0"/>
    <xf numFmtId="0" fontId="62" fillId="0" borderId="36" applyNumberFormat="0" applyFill="0" applyAlignment="0" applyProtection="0"/>
    <xf numFmtId="0" fontId="61" fillId="0" borderId="34" applyNumberFormat="0" applyFill="0" applyAlignment="0" applyProtection="0"/>
    <xf numFmtId="0" fontId="60" fillId="0" borderId="35" applyNumberFormat="0" applyFill="0" applyAlignment="0" applyProtection="0"/>
    <xf numFmtId="189" fontId="139" fillId="0" borderId="0">
      <alignment horizontal="left"/>
    </xf>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58"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58"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0" fontId="140" fillId="0" borderId="38" applyNumberFormat="0" applyFill="0" applyAlignment="0" applyProtection="0"/>
    <xf numFmtId="165" fontId="4" fillId="0" borderId="0" applyFont="0" applyFill="0" applyBorder="0" applyAlignment="0" applyProtection="0"/>
    <xf numFmtId="0" fontId="140" fillId="0" borderId="38" applyNumberFormat="0" applyFill="0" applyAlignment="0" applyProtection="0"/>
    <xf numFmtId="165" fontId="4" fillId="0" borderId="0" applyFon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165" fontId="4" fillId="0" borderId="0" applyFill="0" applyBorder="0" applyAlignment="0" applyProtection="0"/>
    <xf numFmtId="0" fontId="137" fillId="0" borderId="0" applyNumberFormat="0" applyFill="0" applyBorder="0" applyAlignment="0" applyProtection="0"/>
    <xf numFmtId="165" fontId="4" fillId="0" borderId="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165" fontId="4" fillId="0" borderId="0" applyFon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 fillId="0" borderId="0"/>
    <xf numFmtId="0" fontId="13" fillId="0" borderId="0"/>
    <xf numFmtId="165" fontId="45" fillId="0" borderId="0" applyFont="0" applyFill="0" applyBorder="0" applyAlignment="0" applyProtection="0"/>
    <xf numFmtId="0" fontId="49" fillId="42" borderId="0" applyNumberFormat="0" applyBorder="0" applyAlignment="0" applyProtection="0"/>
    <xf numFmtId="165" fontId="45" fillId="0" borderId="0" applyFont="0" applyFill="0" applyBorder="0" applyAlignment="0" applyProtection="0"/>
    <xf numFmtId="0" fontId="55" fillId="0" borderId="40" applyNumberFormat="0" applyFill="0" applyAlignment="0" applyProtection="0"/>
    <xf numFmtId="0" fontId="55" fillId="0" borderId="40" applyNumberFormat="0" applyFill="0" applyAlignment="0" applyProtection="0"/>
    <xf numFmtId="0" fontId="138" fillId="0" borderId="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9" fontId="4" fillId="0" borderId="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4" fillId="0" borderId="0" applyFont="0" applyFill="0" applyBorder="0" applyAlignment="0" applyProtection="0"/>
    <xf numFmtId="0" fontId="51" fillId="75" borderId="31" applyNumberFormat="0" applyAlignment="0" applyProtection="0"/>
    <xf numFmtId="0" fontId="52" fillId="0" borderId="0" applyNumberFormat="0" applyFill="0" applyBorder="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57"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57" fillId="78"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142" fillId="60" borderId="37" applyNumberFormat="0" applyAlignment="0" applyProtection="0"/>
    <xf numFmtId="0" fontId="4" fillId="47" borderId="50" applyNumberFormat="0" applyFont="0" applyAlignment="0" applyProtection="0"/>
    <xf numFmtId="0" fontId="4"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4"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4"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4"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4"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4"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7"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141" fillId="0" borderId="0" applyNumberFormat="0">
      <alignment horizontal="center"/>
    </xf>
    <xf numFmtId="0" fontId="4" fillId="47" borderId="50" applyNumberFormat="0" applyFont="0" applyAlignment="0" applyProtection="0"/>
    <xf numFmtId="0" fontId="4" fillId="105" borderId="50" applyNumberFormat="0" applyAlignment="0" applyProtection="0"/>
    <xf numFmtId="0" fontId="4" fillId="47" borderId="50" applyNumberFormat="0" applyFont="0" applyAlignment="0" applyProtection="0"/>
    <xf numFmtId="0" fontId="4" fillId="105" borderId="50" applyNumberFormat="0" applyAlignment="0" applyProtection="0"/>
    <xf numFmtId="0" fontId="4" fillId="105" borderId="50" applyNumberForma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4" fillId="47" borderId="50" applyNumberFormat="0" applyFont="0" applyAlignment="0" applyProtection="0"/>
    <xf numFmtId="0" fontId="137" fillId="0" borderId="0" applyNumberFormat="0" applyFill="0" applyBorder="0" applyAlignment="0" applyProtection="0"/>
    <xf numFmtId="0" fontId="6" fillId="0" borderId="0"/>
    <xf numFmtId="0" fontId="7" fillId="0" borderId="0"/>
    <xf numFmtId="0" fontId="6" fillId="0" borderId="0"/>
    <xf numFmtId="0" fontId="7"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1" fillId="46" borderId="0" applyNumberFormat="0" applyBorder="0" applyAlignment="0" applyProtection="0"/>
    <xf numFmtId="0" fontId="71" fillId="49"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46" fillId="0" borderId="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135" fillId="0" borderId="0"/>
    <xf numFmtId="0" fontId="133" fillId="0" borderId="0"/>
    <xf numFmtId="0" fontId="133" fillId="0" borderId="0"/>
    <xf numFmtId="0" fontId="2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46" fillId="0" borderId="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1" fillId="46" borderId="0" applyNumberFormat="0" applyBorder="0" applyAlignment="0" applyProtection="0"/>
    <xf numFmtId="0" fontId="71" fillId="49"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30"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26" borderId="0" applyNumberFormat="0" applyBorder="0" applyAlignment="0" applyProtection="0"/>
    <xf numFmtId="0" fontId="135" fillId="0" borderId="0"/>
    <xf numFmtId="0" fontId="133" fillId="0" borderId="0"/>
    <xf numFmtId="0" fontId="133" fillId="0" borderId="0"/>
    <xf numFmtId="0" fontId="26" fillId="0" borderId="0"/>
    <xf numFmtId="0" fontId="26" fillId="22" borderId="0" applyNumberFormat="0" applyBorder="0" applyAlignment="0" applyProtection="0"/>
    <xf numFmtId="0" fontId="26" fillId="18" borderId="0" applyNumberFormat="0" applyBorder="0" applyAlignment="0" applyProtection="0"/>
    <xf numFmtId="0" fontId="26" fillId="14" borderId="0" applyNumberFormat="0" applyBorder="0" applyAlignment="0" applyProtection="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1" fillId="43" borderId="0" applyNumberFormat="0" applyBorder="0" applyAlignment="0" applyProtection="0"/>
    <xf numFmtId="0" fontId="46" fillId="0" borderId="0"/>
    <xf numFmtId="0" fontId="46" fillId="0" borderId="0"/>
    <xf numFmtId="0" fontId="46" fillId="0" borderId="0"/>
    <xf numFmtId="0" fontId="71" fillId="40" borderId="0" applyNumberFormat="0" applyBorder="0" applyAlignment="0" applyProtection="0"/>
    <xf numFmtId="0" fontId="26" fillId="33" borderId="0" applyNumberFormat="0" applyBorder="0" applyAlignment="0" applyProtection="0"/>
    <xf numFmtId="0" fontId="26" fillId="29" borderId="0" applyNumberFormat="0" applyBorder="0" applyAlignment="0" applyProtection="0"/>
    <xf numFmtId="0" fontId="46" fillId="0" borderId="0"/>
    <xf numFmtId="0" fontId="4" fillId="0" borderId="0"/>
    <xf numFmtId="0" fontId="4" fillId="0" borderId="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26" fillId="11" borderId="28" applyNumberFormat="0" applyFont="0" applyAlignment="0" applyProtection="0"/>
    <xf numFmtId="0" fontId="4"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30"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26" borderId="0" applyNumberFormat="0" applyBorder="0" applyAlignment="0" applyProtection="0"/>
    <xf numFmtId="0" fontId="135" fillId="0" borderId="0"/>
    <xf numFmtId="0" fontId="133" fillId="0" borderId="0"/>
    <xf numFmtId="0" fontId="133" fillId="0" borderId="0"/>
    <xf numFmtId="0" fontId="26" fillId="0" borderId="0"/>
    <xf numFmtId="0" fontId="26" fillId="22" borderId="0" applyNumberFormat="0" applyBorder="0" applyAlignment="0" applyProtection="0"/>
    <xf numFmtId="0" fontId="26" fillId="18" borderId="0" applyNumberFormat="0" applyBorder="0" applyAlignment="0" applyProtection="0"/>
    <xf numFmtId="0" fontId="26" fillId="14" borderId="0" applyNumberFormat="0" applyBorder="0" applyAlignment="0" applyProtection="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1" fillId="43" borderId="0" applyNumberFormat="0" applyBorder="0" applyAlignment="0" applyProtection="0"/>
    <xf numFmtId="0" fontId="46" fillId="0" borderId="0"/>
    <xf numFmtId="0" fontId="46" fillId="0" borderId="0"/>
    <xf numFmtId="0" fontId="46" fillId="0" borderId="0"/>
    <xf numFmtId="0" fontId="71" fillId="40" borderId="0" applyNumberFormat="0" applyBorder="0" applyAlignment="0" applyProtection="0"/>
    <xf numFmtId="0" fontId="26" fillId="33" borderId="0" applyNumberFormat="0" applyBorder="0" applyAlignment="0" applyProtection="0"/>
    <xf numFmtId="0" fontId="26" fillId="29" borderId="0" applyNumberFormat="0" applyBorder="0" applyAlignment="0" applyProtection="0"/>
    <xf numFmtId="0" fontId="46" fillId="0" borderId="0"/>
    <xf numFmtId="0" fontId="4" fillId="0" borderId="0"/>
    <xf numFmtId="0" fontId="4" fillId="0" borderId="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26" fillId="11" borderId="28" applyNumberFormat="0" applyFont="0" applyAlignment="0" applyProtection="0"/>
    <xf numFmtId="0" fontId="4"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30"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26" borderId="0" applyNumberFormat="0" applyBorder="0" applyAlignment="0" applyProtection="0"/>
    <xf numFmtId="0" fontId="135" fillId="0" borderId="0"/>
    <xf numFmtId="0" fontId="133" fillId="0" borderId="0"/>
    <xf numFmtId="0" fontId="133" fillId="0" borderId="0"/>
    <xf numFmtId="0" fontId="26" fillId="0" borderId="0"/>
    <xf numFmtId="0" fontId="26" fillId="22" borderId="0" applyNumberFormat="0" applyBorder="0" applyAlignment="0" applyProtection="0"/>
    <xf numFmtId="0" fontId="26" fillId="18" borderId="0" applyNumberFormat="0" applyBorder="0" applyAlignment="0" applyProtection="0"/>
    <xf numFmtId="0" fontId="26" fillId="14" borderId="0" applyNumberFormat="0" applyBorder="0" applyAlignment="0" applyProtection="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1" fillId="43" borderId="0" applyNumberFormat="0" applyBorder="0" applyAlignment="0" applyProtection="0"/>
    <xf numFmtId="0" fontId="46" fillId="0" borderId="0"/>
    <xf numFmtId="0" fontId="46" fillId="0" borderId="0"/>
    <xf numFmtId="0" fontId="46" fillId="0" borderId="0"/>
    <xf numFmtId="0" fontId="71" fillId="40" borderId="0" applyNumberFormat="0" applyBorder="0" applyAlignment="0" applyProtection="0"/>
    <xf numFmtId="0" fontId="26" fillId="33" borderId="0" applyNumberFormat="0" applyBorder="0" applyAlignment="0" applyProtection="0"/>
    <xf numFmtId="0" fontId="26" fillId="29" borderId="0" applyNumberFormat="0" applyBorder="0" applyAlignment="0" applyProtection="0"/>
    <xf numFmtId="0" fontId="46" fillId="0" borderId="0"/>
    <xf numFmtId="0" fontId="4" fillId="0" borderId="0"/>
    <xf numFmtId="0" fontId="4" fillId="0" borderId="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26" fillId="11" borderId="28" applyNumberFormat="0" applyFont="0" applyAlignment="0" applyProtection="0"/>
    <xf numFmtId="0" fontId="4"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30"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26" borderId="0" applyNumberFormat="0" applyBorder="0" applyAlignment="0" applyProtection="0"/>
    <xf numFmtId="0" fontId="135" fillId="0" borderId="0"/>
    <xf numFmtId="0" fontId="133" fillId="0" borderId="0"/>
    <xf numFmtId="0" fontId="133" fillId="0" borderId="0"/>
    <xf numFmtId="0" fontId="26" fillId="0" borderId="0"/>
    <xf numFmtId="0" fontId="26" fillId="22" borderId="0" applyNumberFormat="0" applyBorder="0" applyAlignment="0" applyProtection="0"/>
    <xf numFmtId="0" fontId="26" fillId="18" borderId="0" applyNumberFormat="0" applyBorder="0" applyAlignment="0" applyProtection="0"/>
    <xf numFmtId="0" fontId="26" fillId="14" borderId="0" applyNumberFormat="0" applyBorder="0" applyAlignment="0" applyProtection="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1" fillId="43" borderId="0" applyNumberFormat="0" applyBorder="0" applyAlignment="0" applyProtection="0"/>
    <xf numFmtId="0" fontId="46" fillId="0" borderId="0"/>
    <xf numFmtId="0" fontId="46" fillId="0" borderId="0"/>
    <xf numFmtId="0" fontId="46" fillId="0" borderId="0"/>
    <xf numFmtId="0" fontId="71" fillId="40" borderId="0" applyNumberFormat="0" applyBorder="0" applyAlignment="0" applyProtection="0"/>
    <xf numFmtId="0" fontId="26" fillId="33" borderId="0" applyNumberFormat="0" applyBorder="0" applyAlignment="0" applyProtection="0"/>
    <xf numFmtId="0" fontId="26" fillId="29" borderId="0" applyNumberFormat="0" applyBorder="0" applyAlignment="0" applyProtection="0"/>
    <xf numFmtId="0" fontId="46" fillId="0" borderId="0"/>
    <xf numFmtId="0" fontId="4" fillId="0" borderId="0"/>
    <xf numFmtId="0" fontId="4" fillId="0" borderId="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26" fillId="11" borderId="28" applyNumberFormat="0" applyFont="0" applyAlignment="0" applyProtection="0"/>
    <xf numFmtId="0" fontId="4"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26"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22" borderId="0" applyNumberFormat="0" applyBorder="0" applyAlignment="0" applyProtection="0"/>
    <xf numFmtId="0" fontId="135" fillId="0" borderId="0"/>
    <xf numFmtId="0" fontId="133" fillId="0" borderId="0"/>
    <xf numFmtId="0" fontId="133" fillId="0" borderId="0"/>
    <xf numFmtId="0" fontId="26" fillId="0" borderId="0"/>
    <xf numFmtId="0" fontId="26" fillId="18" borderId="0" applyNumberFormat="0" applyBorder="0" applyAlignment="0" applyProtection="0"/>
    <xf numFmtId="0" fontId="26" fillId="14" borderId="0" applyNumberFormat="0" applyBorder="0" applyAlignment="0" applyProtection="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1" fillId="40" borderId="0" applyNumberFormat="0" applyBorder="0" applyAlignment="0" applyProtection="0"/>
    <xf numFmtId="0" fontId="46" fillId="0" borderId="0"/>
    <xf numFmtId="0" fontId="46" fillId="0" borderId="0"/>
    <xf numFmtId="0" fontId="46" fillId="0" borderId="0"/>
    <xf numFmtId="0" fontId="26" fillId="33" borderId="0" applyNumberFormat="0" applyBorder="0" applyAlignment="0" applyProtection="0"/>
    <xf numFmtId="0" fontId="26" fillId="29" borderId="0" applyNumberFormat="0" applyBorder="0" applyAlignment="0" applyProtection="0"/>
    <xf numFmtId="0" fontId="26" fillId="25" borderId="0" applyNumberFormat="0" applyBorder="0" applyAlignment="0" applyProtection="0"/>
    <xf numFmtId="0" fontId="46" fillId="0" borderId="0"/>
    <xf numFmtId="0" fontId="4" fillId="0" borderId="0"/>
    <xf numFmtId="0" fontId="4" fillId="0" borderId="0"/>
    <xf numFmtId="0" fontId="26" fillId="21" borderId="0" applyNumberFormat="0" applyBorder="0" applyAlignment="0" applyProtection="0"/>
    <xf numFmtId="0" fontId="26" fillId="17" borderId="0" applyNumberFormat="0" applyBorder="0" applyAlignment="0" applyProtection="0"/>
    <xf numFmtId="0" fontId="26" fillId="13" borderId="0" applyNumberFormat="0" applyBorder="0" applyAlignment="0" applyProtection="0"/>
    <xf numFmtId="0" fontId="26" fillId="11" borderId="28" applyNumberFormat="0" applyFont="0" applyAlignment="0" applyProtection="0"/>
    <xf numFmtId="0" fontId="4"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22"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18" borderId="0" applyNumberFormat="0" applyBorder="0" applyAlignment="0" applyProtection="0"/>
    <xf numFmtId="0" fontId="135" fillId="0" borderId="0"/>
    <xf numFmtId="0" fontId="133" fillId="0" borderId="0"/>
    <xf numFmtId="0" fontId="133" fillId="0" borderId="0"/>
    <xf numFmtId="0" fontId="26" fillId="0" borderId="0"/>
    <xf numFmtId="0" fontId="26" fillId="14" borderId="0" applyNumberFormat="0" applyBorder="0" applyAlignment="0" applyProtection="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71" fillId="40"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33" borderId="0" applyNumberFormat="0" applyBorder="0" applyAlignment="0" applyProtection="0"/>
    <xf numFmtId="0" fontId="46" fillId="0" borderId="0"/>
    <xf numFmtId="0" fontId="46" fillId="0" borderId="0"/>
    <xf numFmtId="0" fontId="46" fillId="0" borderId="0"/>
    <xf numFmtId="0" fontId="26" fillId="29" borderId="0" applyNumberFormat="0" applyBorder="0" applyAlignment="0" applyProtection="0"/>
    <xf numFmtId="0" fontId="26" fillId="25" borderId="0" applyNumberFormat="0" applyBorder="0" applyAlignment="0" applyProtection="0"/>
    <xf numFmtId="0" fontId="26" fillId="21" borderId="0" applyNumberFormat="0" applyBorder="0" applyAlignment="0" applyProtection="0"/>
    <xf numFmtId="0" fontId="46" fillId="0" borderId="0"/>
    <xf numFmtId="0" fontId="4" fillId="0" borderId="0"/>
    <xf numFmtId="0" fontId="4" fillId="0" borderId="0"/>
    <xf numFmtId="0" fontId="26" fillId="17" borderId="0" applyNumberFormat="0" applyBorder="0" applyAlignment="0" applyProtection="0"/>
    <xf numFmtId="0" fontId="26" fillId="13" borderId="0" applyNumberFormat="0" applyBorder="0" applyAlignment="0" applyProtection="0"/>
    <xf numFmtId="0" fontId="26" fillId="11" borderId="28" applyNumberFormat="0" applyFont="0" applyAlignment="0" applyProtection="0"/>
    <xf numFmtId="0" fontId="4"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30"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26" borderId="0" applyNumberFormat="0" applyBorder="0" applyAlignment="0" applyProtection="0"/>
    <xf numFmtId="0" fontId="135" fillId="0" borderId="0"/>
    <xf numFmtId="0" fontId="133" fillId="0" borderId="0"/>
    <xf numFmtId="0" fontId="133" fillId="0" borderId="0"/>
    <xf numFmtId="0" fontId="26" fillId="0" borderId="0"/>
    <xf numFmtId="0" fontId="26" fillId="22" borderId="0" applyNumberFormat="0" applyBorder="0" applyAlignment="0" applyProtection="0"/>
    <xf numFmtId="0" fontId="26" fillId="18" borderId="0" applyNumberFormat="0" applyBorder="0" applyAlignment="0" applyProtection="0"/>
    <xf numFmtId="0" fontId="26" fillId="14" borderId="0" applyNumberFormat="0" applyBorder="0" applyAlignment="0" applyProtection="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1" fillId="43" borderId="0" applyNumberFormat="0" applyBorder="0" applyAlignment="0" applyProtection="0"/>
    <xf numFmtId="0" fontId="46" fillId="0" borderId="0"/>
    <xf numFmtId="0" fontId="46" fillId="0" borderId="0"/>
    <xf numFmtId="0" fontId="46" fillId="0" borderId="0"/>
    <xf numFmtId="0" fontId="71" fillId="40" borderId="0" applyNumberFormat="0" applyBorder="0" applyAlignment="0" applyProtection="0"/>
    <xf numFmtId="0" fontId="26" fillId="33" borderId="0" applyNumberFormat="0" applyBorder="0" applyAlignment="0" applyProtection="0"/>
    <xf numFmtId="0" fontId="26" fillId="29" borderId="0" applyNumberFormat="0" applyBorder="0" applyAlignment="0" applyProtection="0"/>
    <xf numFmtId="0" fontId="46" fillId="0" borderId="0"/>
    <xf numFmtId="0" fontId="4" fillId="0" borderId="0"/>
    <xf numFmtId="0" fontId="4" fillId="0" borderId="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26" fillId="11" borderId="28" applyNumberFormat="0" applyFont="0" applyAlignment="0" applyProtection="0"/>
    <xf numFmtId="0" fontId="4"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14"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71" fillId="52" borderId="0" applyNumberFormat="0" applyBorder="0" applyAlignment="0" applyProtection="0"/>
    <xf numFmtId="0" fontId="133" fillId="0" borderId="0"/>
    <xf numFmtId="0" fontId="26" fillId="0" borderId="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71" fillId="40" borderId="0" applyNumberFormat="0" applyBorder="0" applyAlignment="0" applyProtection="0"/>
    <xf numFmtId="0" fontId="26" fillId="33" borderId="0" applyNumberFormat="0" applyBorder="0" applyAlignment="0" applyProtection="0"/>
    <xf numFmtId="0" fontId="26" fillId="29"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5" borderId="0" applyNumberFormat="0" applyBorder="0" applyAlignment="0" applyProtection="0"/>
    <xf numFmtId="0" fontId="46" fillId="0" borderId="0"/>
    <xf numFmtId="0" fontId="46" fillId="0" borderId="0"/>
    <xf numFmtId="0" fontId="46" fillId="0" borderId="0"/>
    <xf numFmtId="0" fontId="26" fillId="21" borderId="0" applyNumberFormat="0" applyBorder="0" applyAlignment="0" applyProtection="0"/>
    <xf numFmtId="0" fontId="26" fillId="17" borderId="0" applyNumberFormat="0" applyBorder="0" applyAlignment="0" applyProtection="0"/>
    <xf numFmtId="0" fontId="26" fillId="13" borderId="0" applyNumberFormat="0" applyBorder="0" applyAlignment="0" applyProtection="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14"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71" fillId="52" borderId="0" applyNumberFormat="0" applyBorder="0" applyAlignment="0" applyProtection="0"/>
    <xf numFmtId="0" fontId="133" fillId="0" borderId="0"/>
    <xf numFmtId="0" fontId="26" fillId="0" borderId="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71" fillId="40" borderId="0" applyNumberFormat="0" applyBorder="0" applyAlignment="0" applyProtection="0"/>
    <xf numFmtId="0" fontId="26" fillId="33" borderId="0" applyNumberFormat="0" applyBorder="0" applyAlignment="0" applyProtection="0"/>
    <xf numFmtId="0" fontId="26" fillId="29"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5" borderId="0" applyNumberFormat="0" applyBorder="0" applyAlignment="0" applyProtection="0"/>
    <xf numFmtId="0" fontId="46" fillId="0" borderId="0"/>
    <xf numFmtId="0" fontId="46" fillId="0" borderId="0"/>
    <xf numFmtId="0" fontId="46" fillId="0" borderId="0"/>
    <xf numFmtId="0" fontId="26" fillId="21" borderId="0" applyNumberFormat="0" applyBorder="0" applyAlignment="0" applyProtection="0"/>
    <xf numFmtId="0" fontId="26" fillId="17" borderId="0" applyNumberFormat="0" applyBorder="0" applyAlignment="0" applyProtection="0"/>
    <xf numFmtId="0" fontId="26" fillId="13" borderId="0" applyNumberFormat="0" applyBorder="0" applyAlignment="0" applyProtection="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18"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14" borderId="0" applyNumberFormat="0" applyBorder="0" applyAlignment="0" applyProtection="0"/>
    <xf numFmtId="0" fontId="133" fillId="0" borderId="0"/>
    <xf numFmtId="0" fontId="26" fillId="0" borderId="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71" fillId="40" borderId="0" applyNumberFormat="0" applyBorder="0" applyAlignment="0" applyProtection="0"/>
    <xf numFmtId="0" fontId="26" fillId="33"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9" borderId="0" applyNumberFormat="0" applyBorder="0" applyAlignment="0" applyProtection="0"/>
    <xf numFmtId="0" fontId="46" fillId="0" borderId="0"/>
    <xf numFmtId="0" fontId="46" fillId="0" borderId="0"/>
    <xf numFmtId="0" fontId="46" fillId="0" borderId="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18"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14" borderId="0" applyNumberFormat="0" applyBorder="0" applyAlignment="0" applyProtection="0"/>
    <xf numFmtId="0" fontId="133" fillId="0" borderId="0"/>
    <xf numFmtId="0" fontId="26" fillId="0" borderId="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71" fillId="40" borderId="0" applyNumberFormat="0" applyBorder="0" applyAlignment="0" applyProtection="0"/>
    <xf numFmtId="0" fontId="26" fillId="33"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9" borderId="0" applyNumberFormat="0" applyBorder="0" applyAlignment="0" applyProtection="0"/>
    <xf numFmtId="0" fontId="46" fillId="0" borderId="0"/>
    <xf numFmtId="0" fontId="46" fillId="0" borderId="0"/>
    <xf numFmtId="0" fontId="46" fillId="0" borderId="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18"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14" borderId="0" applyNumberFormat="0" applyBorder="0" applyAlignment="0" applyProtection="0"/>
    <xf numFmtId="0" fontId="133" fillId="0" borderId="0"/>
    <xf numFmtId="0" fontId="26" fillId="0" borderId="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71" fillId="40" borderId="0" applyNumberFormat="0" applyBorder="0" applyAlignment="0" applyProtection="0"/>
    <xf numFmtId="0" fontId="26" fillId="33"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9" borderId="0" applyNumberFormat="0" applyBorder="0" applyAlignment="0" applyProtection="0"/>
    <xf numFmtId="0" fontId="46" fillId="0" borderId="0"/>
    <xf numFmtId="0" fontId="46" fillId="0" borderId="0"/>
    <xf numFmtId="0" fontId="46" fillId="0" borderId="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18"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14" borderId="0" applyNumberFormat="0" applyBorder="0" applyAlignment="0" applyProtection="0"/>
    <xf numFmtId="0" fontId="133" fillId="0" borderId="0"/>
    <xf numFmtId="0" fontId="26" fillId="0" borderId="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71" fillId="40" borderId="0" applyNumberFormat="0" applyBorder="0" applyAlignment="0" applyProtection="0"/>
    <xf numFmtId="0" fontId="26" fillId="33"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9" borderId="0" applyNumberFormat="0" applyBorder="0" applyAlignment="0" applyProtection="0"/>
    <xf numFmtId="0" fontId="46" fillId="0" borderId="0"/>
    <xf numFmtId="0" fontId="46" fillId="0" borderId="0"/>
    <xf numFmtId="0" fontId="46" fillId="0" borderId="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14"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71" fillId="52" borderId="0" applyNumberFormat="0" applyBorder="0" applyAlignment="0" applyProtection="0"/>
    <xf numFmtId="0" fontId="133" fillId="0" borderId="0"/>
    <xf numFmtId="0" fontId="26" fillId="0" borderId="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71" fillId="40" borderId="0" applyNumberFormat="0" applyBorder="0" applyAlignment="0" applyProtection="0"/>
    <xf numFmtId="0" fontId="26" fillId="33" borderId="0" applyNumberFormat="0" applyBorder="0" applyAlignment="0" applyProtection="0"/>
    <xf numFmtId="0" fontId="26" fillId="29"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25" borderId="0" applyNumberFormat="0" applyBorder="0" applyAlignment="0" applyProtection="0"/>
    <xf numFmtId="0" fontId="46" fillId="0" borderId="0"/>
    <xf numFmtId="0" fontId="46" fillId="0" borderId="0"/>
    <xf numFmtId="0" fontId="46" fillId="0" borderId="0"/>
    <xf numFmtId="0" fontId="26" fillId="21" borderId="0" applyNumberFormat="0" applyBorder="0" applyAlignment="0" applyProtection="0"/>
    <xf numFmtId="0" fontId="26" fillId="17" borderId="0" applyNumberFormat="0" applyBorder="0" applyAlignment="0" applyProtection="0"/>
    <xf numFmtId="0" fontId="26" fillId="13" borderId="0" applyNumberFormat="0" applyBorder="0" applyAlignment="0" applyProtection="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0" borderId="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26" fillId="0" borderId="0"/>
    <xf numFmtId="0" fontId="133" fillId="0" borderId="0"/>
    <xf numFmtId="0" fontId="26" fillId="0" borderId="0"/>
    <xf numFmtId="0" fontId="46" fillId="0" borderId="0"/>
    <xf numFmtId="0" fontId="26" fillId="0" borderId="0"/>
    <xf numFmtId="0" fontId="46" fillId="0" borderId="0"/>
    <xf numFmtId="0" fontId="46" fillId="0" borderId="0"/>
    <xf numFmtId="0" fontId="2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5" fillId="0" borderId="0"/>
    <xf numFmtId="0" fontId="46" fillId="0" borderId="0"/>
    <xf numFmtId="0" fontId="46" fillId="0" borderId="0"/>
    <xf numFmtId="0" fontId="46" fillId="0" borderId="0"/>
    <xf numFmtId="0" fontId="135" fillId="0" borderId="0"/>
    <xf numFmtId="0" fontId="133" fillId="0" borderId="0"/>
    <xf numFmtId="165" fontId="26" fillId="0" borderId="0" applyFont="0" applyFill="0" applyBorder="0" applyAlignment="0" applyProtection="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13" fillId="0" borderId="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5" fillId="0" borderId="0"/>
    <xf numFmtId="0" fontId="46" fillId="0" borderId="0"/>
    <xf numFmtId="0" fontId="46" fillId="0" borderId="0"/>
    <xf numFmtId="0" fontId="46" fillId="0" borderId="0"/>
    <xf numFmtId="0" fontId="133" fillId="0" borderId="0"/>
    <xf numFmtId="165" fontId="26" fillId="0" borderId="0" applyFont="0" applyFill="0" applyBorder="0" applyAlignment="0" applyProtection="0"/>
    <xf numFmtId="0" fontId="46" fillId="0" borderId="0"/>
    <xf numFmtId="0" fontId="4" fillId="0" borderId="0"/>
    <xf numFmtId="0" fontId="4" fillId="0" borderId="0"/>
    <xf numFmtId="0" fontId="4" fillId="11" borderId="28" applyNumberFormat="0" applyFont="0" applyAlignment="0" applyProtection="0"/>
    <xf numFmtId="0" fontId="13" fillId="0" borderId="0"/>
    <xf numFmtId="0" fontId="13"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46" fillId="0" borderId="0"/>
    <xf numFmtId="0" fontId="26" fillId="0" borderId="0"/>
    <xf numFmtId="0" fontId="135" fillId="0" borderId="0"/>
    <xf numFmtId="0" fontId="133" fillId="0" borderId="0"/>
    <xf numFmtId="0" fontId="46" fillId="0" borderId="0"/>
    <xf numFmtId="0" fontId="4" fillId="0" borderId="0"/>
    <xf numFmtId="0" fontId="4" fillId="0" borderId="0"/>
    <xf numFmtId="165" fontId="26" fillId="0" borderId="0" applyFont="0" applyFill="0" applyBorder="0" applyAlignment="0" applyProtection="0"/>
    <xf numFmtId="0" fontId="4" fillId="11" borderId="28" applyNumberFormat="0" applyFont="0" applyAlignment="0" applyProtection="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135" fillId="0" borderId="0"/>
    <xf numFmtId="0" fontId="133" fillId="0" borderId="0"/>
    <xf numFmtId="0" fontId="46" fillId="0" borderId="0"/>
    <xf numFmtId="0" fontId="4" fillId="0" borderId="0"/>
    <xf numFmtId="0" fontId="4" fillId="0" borderId="0"/>
    <xf numFmtId="165" fontId="26" fillId="0" borderId="0" applyFont="0" applyFill="0" applyBorder="0" applyAlignment="0" applyProtection="0"/>
    <xf numFmtId="0" fontId="4" fillId="11" borderId="28" applyNumberFormat="0" applyFont="0" applyAlignment="0" applyProtection="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3" fillId="0" borderId="0"/>
    <xf numFmtId="0" fontId="46" fillId="0" borderId="0"/>
    <xf numFmtId="0" fontId="46" fillId="0" borderId="0"/>
    <xf numFmtId="0" fontId="46" fillId="0" borderId="0"/>
    <xf numFmtId="165" fontId="26" fillId="0" borderId="0" applyFont="0" applyFill="0" applyBorder="0" applyAlignment="0" applyProtection="0"/>
    <xf numFmtId="0" fontId="46" fillId="0" borderId="0"/>
    <xf numFmtId="0" fontId="4" fillId="0" borderId="0"/>
    <xf numFmtId="0" fontId="4" fillId="0" borderId="0"/>
    <xf numFmtId="0" fontId="4" fillId="11" borderId="28" applyNumberFormat="0" applyFont="0" applyAlignment="0" applyProtection="0"/>
    <xf numFmtId="0" fontId="13" fillId="0" borderId="0"/>
    <xf numFmtId="0" fontId="13"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46" fillId="0" borderId="0"/>
    <xf numFmtId="0" fontId="26" fillId="0" borderId="0"/>
    <xf numFmtId="0" fontId="135" fillId="0" borderId="0"/>
    <xf numFmtId="0" fontId="133" fillId="0" borderId="0"/>
    <xf numFmtId="0" fontId="46" fillId="0" borderId="0"/>
    <xf numFmtId="0" fontId="4" fillId="0" borderId="0"/>
    <xf numFmtId="0" fontId="4" fillId="0" borderId="0"/>
    <xf numFmtId="165" fontId="26" fillId="0" borderId="0" applyFont="0" applyFill="0" applyBorder="0" applyAlignment="0" applyProtection="0"/>
    <xf numFmtId="0" fontId="4" fillId="11" borderId="28" applyNumberFormat="0" applyFont="0" applyAlignment="0" applyProtection="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46" fillId="0" borderId="0"/>
    <xf numFmtId="0" fontId="26" fillId="0" borderId="0"/>
    <xf numFmtId="0" fontId="135" fillId="0" borderId="0"/>
    <xf numFmtId="0" fontId="133" fillId="0" borderId="0"/>
    <xf numFmtId="0" fontId="46" fillId="0" borderId="0"/>
    <xf numFmtId="0" fontId="4" fillId="0" borderId="0"/>
    <xf numFmtId="0" fontId="4" fillId="0" borderId="0"/>
    <xf numFmtId="165" fontId="26" fillId="0" borderId="0" applyFont="0" applyFill="0" applyBorder="0" applyAlignment="0" applyProtection="0"/>
    <xf numFmtId="0" fontId="4" fillId="11" borderId="28" applyNumberFormat="0" applyFont="0" applyAlignment="0" applyProtection="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46" fillId="0" borderId="0"/>
    <xf numFmtId="0" fontId="26" fillId="0" borderId="0"/>
    <xf numFmtId="0" fontId="135" fillId="0" borderId="0"/>
    <xf numFmtId="0" fontId="133" fillId="0" borderId="0"/>
    <xf numFmtId="0" fontId="46" fillId="0" borderId="0"/>
    <xf numFmtId="0" fontId="4" fillId="0" borderId="0"/>
    <xf numFmtId="0" fontId="4" fillId="0" borderId="0"/>
    <xf numFmtId="165" fontId="26" fillId="0" borderId="0" applyFont="0" applyFill="0" applyBorder="0" applyAlignment="0" applyProtection="0"/>
    <xf numFmtId="0" fontId="4" fillId="11" borderId="28" applyNumberFormat="0" applyFont="0" applyAlignment="0" applyProtection="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46" fillId="0" borderId="0"/>
    <xf numFmtId="0" fontId="26" fillId="0" borderId="0"/>
    <xf numFmtId="0" fontId="135" fillId="0" borderId="0"/>
    <xf numFmtId="0" fontId="133" fillId="0" borderId="0"/>
    <xf numFmtId="0" fontId="46" fillId="0" borderId="0"/>
    <xf numFmtId="0" fontId="4" fillId="0" borderId="0"/>
    <xf numFmtId="0" fontId="4" fillId="0" borderId="0"/>
    <xf numFmtId="165" fontId="26" fillId="0" borderId="0" applyFont="0" applyFill="0" applyBorder="0" applyAlignment="0" applyProtection="0"/>
    <xf numFmtId="0" fontId="4" fillId="11" borderId="28" applyNumberFormat="0" applyFont="0" applyAlignment="0" applyProtection="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135" fillId="0" borderId="0"/>
    <xf numFmtId="0" fontId="133" fillId="0" borderId="0"/>
    <xf numFmtId="0" fontId="46" fillId="0" borderId="0"/>
    <xf numFmtId="0" fontId="4" fillId="0" borderId="0"/>
    <xf numFmtId="0" fontId="4" fillId="0" borderId="0"/>
    <xf numFmtId="165" fontId="26" fillId="0" borderId="0" applyFont="0" applyFill="0" applyBorder="0" applyAlignment="0" applyProtection="0"/>
    <xf numFmtId="0" fontId="4" fillId="11" borderId="28" applyNumberFormat="0" applyFont="0" applyAlignment="0" applyProtection="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46" fillId="0" borderId="0"/>
    <xf numFmtId="0" fontId="4" fillId="0" borderId="0"/>
    <xf numFmtId="0" fontId="4" fillId="0" borderId="0"/>
    <xf numFmtId="0" fontId="4" fillId="11" borderId="28" applyNumberFormat="0" applyFont="0" applyAlignment="0" applyProtection="0"/>
    <xf numFmtId="0" fontId="13" fillId="0" borderId="0"/>
    <xf numFmtId="0" fontId="13" fillId="0" borderId="0"/>
    <xf numFmtId="0" fontId="4" fillId="0" borderId="0"/>
    <xf numFmtId="0" fontId="4" fillId="0" borderId="0"/>
    <xf numFmtId="0" fontId="135" fillId="0" borderId="0"/>
    <xf numFmtId="0" fontId="135" fillId="0" borderId="0"/>
    <xf numFmtId="0" fontId="4" fillId="0" borderId="0"/>
    <xf numFmtId="0" fontId="135" fillId="0" borderId="0"/>
    <xf numFmtId="0" fontId="4" fillId="0" borderId="0"/>
    <xf numFmtId="0" fontId="47" fillId="0" borderId="0"/>
    <xf numFmtId="0" fontId="4" fillId="0" borderId="0"/>
    <xf numFmtId="0" fontId="4" fillId="0" borderId="0"/>
    <xf numFmtId="0" fontId="47" fillId="0" borderId="0"/>
    <xf numFmtId="0" fontId="6" fillId="0" borderId="0"/>
    <xf numFmtId="0" fontId="6" fillId="0" borderId="0"/>
    <xf numFmtId="0" fontId="135" fillId="0" borderId="0"/>
    <xf numFmtId="0" fontId="4" fillId="0" borderId="0"/>
    <xf numFmtId="0" fontId="135" fillId="0" borderId="0"/>
    <xf numFmtId="0" fontId="45" fillId="0" borderId="0"/>
    <xf numFmtId="0" fontId="47" fillId="0" borderId="0"/>
    <xf numFmtId="0" fontId="4" fillId="0" borderId="0"/>
    <xf numFmtId="0" fontId="4" fillId="0" borderId="0"/>
    <xf numFmtId="0" fontId="47" fillId="0" borderId="0"/>
    <xf numFmtId="0" fontId="135" fillId="0" borderId="0"/>
    <xf numFmtId="0" fontId="47" fillId="0" borderId="0"/>
    <xf numFmtId="0" fontId="4" fillId="0" borderId="0"/>
    <xf numFmtId="0" fontId="135"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135" fillId="0" borderId="0"/>
    <xf numFmtId="0" fontId="135" fillId="0" borderId="0"/>
    <xf numFmtId="0" fontId="4" fillId="0" borderId="0"/>
    <xf numFmtId="0" fontId="4" fillId="0" borderId="0"/>
    <xf numFmtId="0" fontId="45" fillId="0" borderId="0"/>
    <xf numFmtId="0" fontId="45" fillId="0" borderId="0"/>
    <xf numFmtId="0" fontId="6" fillId="0" borderId="0"/>
    <xf numFmtId="0" fontId="45" fillId="0" borderId="0"/>
    <xf numFmtId="0" fontId="6" fillId="0" borderId="0"/>
    <xf numFmtId="0" fontId="6" fillId="0" borderId="0"/>
    <xf numFmtId="0" fontId="4" fillId="0" borderId="0"/>
    <xf numFmtId="0" fontId="4" fillId="0" borderId="0"/>
    <xf numFmtId="0" fontId="6" fillId="0" borderId="0"/>
    <xf numFmtId="0" fontId="4" fillId="0" borderId="0"/>
    <xf numFmtId="0" fontId="4" fillId="0" borderId="0"/>
    <xf numFmtId="0" fontId="45" fillId="0" borderId="0"/>
    <xf numFmtId="0" fontId="47" fillId="0" borderId="0"/>
    <xf numFmtId="0" fontId="47" fillId="0" borderId="0"/>
    <xf numFmtId="0" fontId="6" fillId="0" borderId="0"/>
    <xf numFmtId="0" fontId="4" fillId="0" borderId="0"/>
    <xf numFmtId="0" fontId="47" fillId="0" borderId="0"/>
    <xf numFmtId="0" fontId="4" fillId="0" borderId="0"/>
    <xf numFmtId="0" fontId="45" fillId="0" borderId="0"/>
    <xf numFmtId="0" fontId="135" fillId="0" borderId="0"/>
    <xf numFmtId="0" fontId="4" fillId="0" borderId="0"/>
    <xf numFmtId="0" fontId="4" fillId="0" borderId="0"/>
    <xf numFmtId="0" fontId="6" fillId="0" borderId="0"/>
    <xf numFmtId="0" fontId="45" fillId="0" borderId="0"/>
    <xf numFmtId="0" fontId="45" fillId="0" borderId="0"/>
    <xf numFmtId="0" fontId="4" fillId="0" borderId="0"/>
    <xf numFmtId="0" fontId="4" fillId="0" borderId="0"/>
    <xf numFmtId="0" fontId="4" fillId="0" borderId="0"/>
    <xf numFmtId="0" fontId="4" fillId="0" borderId="0"/>
    <xf numFmtId="0" fontId="45" fillId="0" borderId="0"/>
    <xf numFmtId="0" fontId="4" fillId="0" borderId="0"/>
    <xf numFmtId="0" fontId="4" fillId="0" borderId="0"/>
    <xf numFmtId="0" fontId="4" fillId="0" borderId="0"/>
    <xf numFmtId="0" fontId="4" fillId="0" borderId="0"/>
    <xf numFmtId="0" fontId="4" fillId="0" borderId="0"/>
    <xf numFmtId="0" fontId="4" fillId="0" borderId="0"/>
    <xf numFmtId="0" fontId="135" fillId="0" borderId="0"/>
    <xf numFmtId="0" fontId="135" fillId="0" borderId="0"/>
    <xf numFmtId="0" fontId="4" fillId="0" borderId="0"/>
    <xf numFmtId="0" fontId="4" fillId="0" borderId="0"/>
    <xf numFmtId="0" fontId="6" fillId="0" borderId="0"/>
    <xf numFmtId="0" fontId="4" fillId="0" borderId="0"/>
    <xf numFmtId="0" fontId="4" fillId="0" borderId="0"/>
    <xf numFmtId="0" fontId="135" fillId="0" borderId="0"/>
    <xf numFmtId="0" fontId="4" fillId="0" borderId="0"/>
    <xf numFmtId="0" fontId="4" fillId="0" borderId="0"/>
    <xf numFmtId="0" fontId="4" fillId="0" borderId="0"/>
    <xf numFmtId="0" fontId="47" fillId="0" borderId="0"/>
    <xf numFmtId="0" fontId="4" fillId="0" borderId="0"/>
    <xf numFmtId="0" fontId="135" fillId="0" borderId="0"/>
    <xf numFmtId="0" fontId="4" fillId="0" borderId="0"/>
    <xf numFmtId="0" fontId="6" fillId="0" borderId="0"/>
    <xf numFmtId="0" fontId="45" fillId="0" borderId="0"/>
    <xf numFmtId="0" fontId="45" fillId="0" borderId="0"/>
    <xf numFmtId="0" fontId="135" fillId="0" borderId="0"/>
    <xf numFmtId="0" fontId="47" fillId="0" borderId="0"/>
    <xf numFmtId="0" fontId="47" fillId="0" borderId="0"/>
    <xf numFmtId="0" fontId="135"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7" fillId="0" borderId="0"/>
    <xf numFmtId="0" fontId="6" fillId="0" borderId="0"/>
    <xf numFmtId="0" fontId="6" fillId="0" borderId="0"/>
    <xf numFmtId="0" fontId="6" fillId="0" borderId="0"/>
    <xf numFmtId="0" fontId="6"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6" fillId="0" borderId="0"/>
    <xf numFmtId="0" fontId="47" fillId="0" borderId="0"/>
    <xf numFmtId="0" fontId="4" fillId="0" borderId="0"/>
    <xf numFmtId="0" fontId="6" fillId="0" borderId="0"/>
    <xf numFmtId="0" fontId="6" fillId="0" borderId="0"/>
    <xf numFmtId="0" fontId="4" fillId="0" borderId="0"/>
    <xf numFmtId="0" fontId="4" fillId="0" borderId="0"/>
    <xf numFmtId="0" fontId="4" fillId="0" borderId="0"/>
    <xf numFmtId="0" fontId="45" fillId="0" borderId="0"/>
    <xf numFmtId="0" fontId="6" fillId="0" borderId="0"/>
    <xf numFmtId="0" fontId="4" fillId="0" borderId="0"/>
    <xf numFmtId="0" fontId="6" fillId="0" borderId="0"/>
    <xf numFmtId="0" fontId="135" fillId="0" borderId="0"/>
    <xf numFmtId="0" fontId="135" fillId="0" borderId="0"/>
    <xf numFmtId="0" fontId="4" fillId="0" borderId="0"/>
    <xf numFmtId="0" fontId="47" fillId="0" borderId="0"/>
    <xf numFmtId="0" fontId="6" fillId="0" borderId="0"/>
    <xf numFmtId="0" fontId="4" fillId="0" borderId="0"/>
    <xf numFmtId="0" fontId="4" fillId="0" borderId="0"/>
    <xf numFmtId="0" fontId="4" fillId="0" borderId="0"/>
    <xf numFmtId="0" fontId="45" fillId="0" borderId="0"/>
    <xf numFmtId="0" fontId="135" fillId="0" borderId="0"/>
    <xf numFmtId="0" fontId="4" fillId="0" borderId="0"/>
    <xf numFmtId="0" fontId="4" fillId="0" borderId="0"/>
    <xf numFmtId="0" fontId="45" fillId="0" borderId="0"/>
    <xf numFmtId="0" fontId="4" fillId="0" borderId="0"/>
    <xf numFmtId="0" fontId="45" fillId="0" borderId="0"/>
    <xf numFmtId="0" fontId="4" fillId="0" borderId="0"/>
    <xf numFmtId="0" fontId="135" fillId="0" borderId="0"/>
    <xf numFmtId="0" fontId="4" fillId="0" borderId="0"/>
    <xf numFmtId="0" fontId="135" fillId="0" borderId="0"/>
    <xf numFmtId="0" fontId="6" fillId="0" borderId="0"/>
    <xf numFmtId="0" fontId="4" fillId="0" borderId="0"/>
    <xf numFmtId="0" fontId="4" fillId="0" borderId="0"/>
    <xf numFmtId="0" fontId="45" fillId="0" borderId="0"/>
    <xf numFmtId="0" fontId="47" fillId="0" borderId="0"/>
    <xf numFmtId="0" fontId="45" fillId="0" borderId="0"/>
    <xf numFmtId="0" fontId="135" fillId="0" borderId="0"/>
    <xf numFmtId="0" fontId="47" fillId="0" borderId="0"/>
    <xf numFmtId="0" fontId="4" fillId="0" borderId="0"/>
    <xf numFmtId="0" fontId="4" fillId="0" borderId="0"/>
    <xf numFmtId="0" fontId="6" fillId="0" borderId="0"/>
    <xf numFmtId="0" fontId="4" fillId="0" borderId="0"/>
    <xf numFmtId="0" fontId="135" fillId="0" borderId="0"/>
    <xf numFmtId="0" fontId="47"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5" fillId="0" borderId="0"/>
    <xf numFmtId="0" fontId="4" fillId="0" borderId="0"/>
    <xf numFmtId="0" fontId="45" fillId="0" borderId="0"/>
    <xf numFmtId="0" fontId="4" fillId="0" borderId="0"/>
    <xf numFmtId="0" fontId="135" fillId="0" borderId="0"/>
    <xf numFmtId="0" fontId="6" fillId="0" borderId="0"/>
    <xf numFmtId="0" fontId="135" fillId="0" borderId="0"/>
    <xf numFmtId="0" fontId="4" fillId="0" borderId="0"/>
    <xf numFmtId="0" fontId="4" fillId="0" borderId="0"/>
    <xf numFmtId="0" fontId="4" fillId="0" borderId="0"/>
    <xf numFmtId="0" fontId="45" fillId="0" borderId="0"/>
    <xf numFmtId="0" fontId="4" fillId="0" borderId="0"/>
    <xf numFmtId="0" fontId="135" fillId="0" borderId="0"/>
    <xf numFmtId="0" fontId="4" fillId="0" borderId="0"/>
    <xf numFmtId="0" fontId="4" fillId="0" borderId="0"/>
    <xf numFmtId="0" fontId="47" fillId="0" borderId="0"/>
    <xf numFmtId="0" fontId="45" fillId="0" borderId="0"/>
    <xf numFmtId="0" fontId="47" fillId="0" borderId="0"/>
    <xf numFmtId="0" fontId="45" fillId="0" borderId="0"/>
    <xf numFmtId="0" fontId="4" fillId="0" borderId="0"/>
    <xf numFmtId="0" fontId="6" fillId="0" borderId="0"/>
    <xf numFmtId="0" fontId="45" fillId="0" borderId="0"/>
    <xf numFmtId="0" fontId="4" fillId="0" borderId="0"/>
    <xf numFmtId="0" fontId="4" fillId="0" borderId="0"/>
    <xf numFmtId="0" fontId="4" fillId="0" borderId="0"/>
    <xf numFmtId="0" fontId="4" fillId="0" borderId="0"/>
    <xf numFmtId="0" fontId="47" fillId="0" borderId="0"/>
    <xf numFmtId="0" fontId="47" fillId="0" borderId="0"/>
    <xf numFmtId="0" fontId="4" fillId="0" borderId="0"/>
    <xf numFmtId="0" fontId="45" fillId="0" borderId="0"/>
    <xf numFmtId="0" fontId="4" fillId="0" borderId="0"/>
    <xf numFmtId="0" fontId="45" fillId="0" borderId="0"/>
    <xf numFmtId="0" fontId="135" fillId="0" borderId="0"/>
    <xf numFmtId="0" fontId="4" fillId="0" borderId="0"/>
    <xf numFmtId="0" fontId="47" fillId="0" borderId="0"/>
    <xf numFmtId="0" fontId="4" fillId="0" borderId="0"/>
    <xf numFmtId="0" fontId="4" fillId="0" borderId="0"/>
    <xf numFmtId="0" fontId="4" fillId="0" borderId="0"/>
    <xf numFmtId="0" fontId="4" fillId="0" borderId="0"/>
    <xf numFmtId="0" fontId="45" fillId="0" borderId="0"/>
    <xf numFmtId="0" fontId="135" fillId="0" borderId="0"/>
    <xf numFmtId="0" fontId="4" fillId="0" borderId="0"/>
    <xf numFmtId="0" fontId="47" fillId="0" borderId="0"/>
    <xf numFmtId="0" fontId="47" fillId="0" borderId="0"/>
    <xf numFmtId="0" fontId="45" fillId="0" borderId="0"/>
    <xf numFmtId="0" fontId="47" fillId="0" borderId="0"/>
    <xf numFmtId="0" fontId="4" fillId="0" borderId="0"/>
    <xf numFmtId="0" fontId="47" fillId="0" borderId="0"/>
    <xf numFmtId="0" fontId="6" fillId="0" borderId="0"/>
    <xf numFmtId="0" fontId="4" fillId="0" borderId="0"/>
    <xf numFmtId="0" fontId="45" fillId="0" borderId="0"/>
    <xf numFmtId="0" fontId="4" fillId="0" borderId="0"/>
    <xf numFmtId="0" fontId="4" fillId="0" borderId="0"/>
    <xf numFmtId="0" fontId="135" fillId="0" borderId="0"/>
    <xf numFmtId="0" fontId="4" fillId="0" borderId="0"/>
    <xf numFmtId="0" fontId="4" fillId="0" borderId="0"/>
    <xf numFmtId="0" fontId="135" fillId="0" borderId="0"/>
    <xf numFmtId="0" fontId="4" fillId="0" borderId="0"/>
    <xf numFmtId="0" fontId="6" fillId="0" borderId="0"/>
    <xf numFmtId="0" fontId="45" fillId="0" borderId="0"/>
    <xf numFmtId="0" fontId="4" fillId="0" borderId="0"/>
    <xf numFmtId="0" fontId="4" fillId="0" borderId="0"/>
    <xf numFmtId="0" fontId="4" fillId="0" borderId="0"/>
    <xf numFmtId="0" fontId="45" fillId="0" borderId="0"/>
    <xf numFmtId="0" fontId="45" fillId="0" borderId="0"/>
    <xf numFmtId="0" fontId="6" fillId="0" borderId="0"/>
    <xf numFmtId="0" fontId="6" fillId="0" borderId="0"/>
    <xf numFmtId="0" fontId="4" fillId="0" borderId="0"/>
    <xf numFmtId="0" fontId="4" fillId="0" borderId="0"/>
    <xf numFmtId="0" fontId="47" fillId="0" borderId="0"/>
    <xf numFmtId="0" fontId="47" fillId="0" borderId="0"/>
    <xf numFmtId="0" fontId="4" fillId="0" borderId="0"/>
    <xf numFmtId="0" fontId="47" fillId="0" borderId="0"/>
    <xf numFmtId="0" fontId="4" fillId="0" borderId="0"/>
    <xf numFmtId="0" fontId="135" fillId="0" borderId="0"/>
    <xf numFmtId="0" fontId="4" fillId="0" borderId="0"/>
    <xf numFmtId="0" fontId="31" fillId="5" borderId="0" applyNumberFormat="0" applyBorder="0" applyAlignment="0" applyProtection="0"/>
    <xf numFmtId="0" fontId="158" fillId="83" borderId="0" applyNumberFormat="0" applyBorder="0" applyAlignment="0" applyProtection="0"/>
    <xf numFmtId="0" fontId="33" fillId="8" borderId="24" applyNumberFormat="0" applyAlignment="0" applyProtection="0"/>
    <xf numFmtId="0" fontId="26" fillId="21" borderId="0" applyNumberFormat="0" applyBorder="0" applyAlignment="0" applyProtection="0"/>
    <xf numFmtId="0" fontId="41" fillId="19" borderId="0" applyNumberFormat="0" applyBorder="0" applyAlignment="0" applyProtection="0"/>
    <xf numFmtId="0" fontId="154" fillId="0" borderId="35" applyNumberFormat="0" applyFill="0" applyAlignment="0" applyProtection="0"/>
    <xf numFmtId="0" fontId="41" fillId="31" borderId="0" applyNumberFormat="0" applyBorder="0" applyAlignment="0" applyProtection="0"/>
    <xf numFmtId="0" fontId="30" fillId="0" borderId="0" applyNumberFormat="0" applyFill="0" applyBorder="0" applyAlignment="0" applyProtection="0"/>
    <xf numFmtId="0" fontId="157" fillId="0" borderId="0" applyNumberFormat="0" applyFill="0" applyBorder="0" applyAlignment="0" applyProtection="0"/>
    <xf numFmtId="0" fontId="26" fillId="0" borderId="0"/>
    <xf numFmtId="0" fontId="155" fillId="0" borderId="34" applyNumberFormat="0" applyFill="0" applyAlignment="0" applyProtection="0"/>
    <xf numFmtId="0" fontId="41" fillId="32" borderId="0" applyNumberFormat="0" applyBorder="0" applyAlignment="0" applyProtection="0"/>
    <xf numFmtId="0" fontId="71" fillId="40" borderId="0" applyNumberFormat="0" applyBorder="0" applyAlignment="0" applyProtection="0"/>
    <xf numFmtId="0" fontId="41" fillId="31" borderId="0" applyNumberFormat="0" applyBorder="0" applyAlignment="0" applyProtection="0"/>
    <xf numFmtId="0" fontId="135" fillId="0" borderId="0"/>
    <xf numFmtId="0" fontId="26" fillId="0" borderId="0"/>
    <xf numFmtId="0" fontId="144" fillId="69" borderId="0" applyNumberFormat="0" applyBorder="0" applyAlignment="0" applyProtection="0"/>
    <xf numFmtId="0" fontId="41" fillId="24" borderId="0" applyNumberFormat="0" applyBorder="0" applyAlignment="0" applyProtection="0"/>
    <xf numFmtId="0" fontId="41" fillId="23" borderId="0" applyNumberFormat="0" applyBorder="0" applyAlignment="0" applyProtection="0"/>
    <xf numFmtId="0" fontId="71" fillId="49" borderId="0" applyNumberFormat="0" applyBorder="0" applyAlignment="0" applyProtection="0"/>
    <xf numFmtId="0" fontId="26" fillId="0" borderId="0"/>
    <xf numFmtId="0" fontId="37" fillId="10" borderId="27" applyNumberFormat="0" applyAlignment="0" applyProtection="0"/>
    <xf numFmtId="0" fontId="39" fillId="0" borderId="0" applyNumberFormat="0" applyFill="0" applyBorder="0" applyAlignment="0" applyProtection="0"/>
    <xf numFmtId="0" fontId="71" fillId="51" borderId="0" applyNumberFormat="0" applyBorder="0" applyAlignment="0" applyProtection="0"/>
    <xf numFmtId="0" fontId="144" fillId="62" borderId="0" applyNumberFormat="0" applyBorder="0" applyAlignment="0" applyProtection="0"/>
    <xf numFmtId="0" fontId="151" fillId="78" borderId="37" applyNumberFormat="0" applyAlignment="0" applyProtection="0"/>
    <xf numFmtId="0" fontId="158" fillId="83" borderId="0" applyNumberFormat="0" applyBorder="0" applyAlignment="0" applyProtection="0"/>
    <xf numFmtId="0" fontId="4" fillId="0" borderId="0"/>
    <xf numFmtId="0" fontId="30" fillId="0" borderId="23" applyNumberFormat="0" applyFill="0" applyAlignment="0" applyProtection="0"/>
    <xf numFmtId="0" fontId="156" fillId="0" borderId="36" applyNumberFormat="0" applyFill="0" applyAlignment="0" applyProtection="0"/>
    <xf numFmtId="0" fontId="71" fillId="52" borderId="0" applyNumberFormat="0" applyBorder="0" applyAlignment="0" applyProtection="0"/>
    <xf numFmtId="0" fontId="144" fillId="69" borderId="0" applyNumberFormat="0" applyBorder="0" applyAlignment="0" applyProtection="0"/>
    <xf numFmtId="0" fontId="46" fillId="0" borderId="0"/>
    <xf numFmtId="0" fontId="145" fillId="78" borderId="30" applyNumberFormat="0" applyAlignment="0" applyProtection="0"/>
    <xf numFmtId="0" fontId="26" fillId="0" borderId="0"/>
    <xf numFmtId="0" fontId="26" fillId="0" borderId="0"/>
    <xf numFmtId="0" fontId="153" fillId="0" borderId="0" applyNumberFormat="0" applyFill="0" applyBorder="0" applyAlignment="0" applyProtection="0"/>
    <xf numFmtId="0" fontId="150" fillId="0" borderId="40" applyNumberFormat="0" applyFill="0" applyAlignment="0" applyProtection="0"/>
    <xf numFmtId="0" fontId="46" fillId="0" borderId="0"/>
    <xf numFmtId="0" fontId="26" fillId="14" borderId="0" applyNumberFormat="0" applyBorder="0" applyAlignment="0" applyProtection="0"/>
    <xf numFmtId="0" fontId="144" fillId="70" borderId="0" applyNumberFormat="0" applyBorder="0" applyAlignment="0" applyProtection="0"/>
    <xf numFmtId="0" fontId="41" fillId="19" borderId="0" applyNumberFormat="0" applyBorder="0" applyAlignment="0" applyProtection="0"/>
    <xf numFmtId="0" fontId="71" fillId="40" borderId="0" applyNumberFormat="0" applyBorder="0" applyAlignment="0" applyProtection="0"/>
    <xf numFmtId="0" fontId="26" fillId="0" borderId="0"/>
    <xf numFmtId="0" fontId="41" fillId="16" borderId="0" applyNumberFormat="0" applyBorder="0" applyAlignment="0" applyProtection="0"/>
    <xf numFmtId="0" fontId="144" fillId="77" borderId="0" applyNumberFormat="0" applyBorder="0" applyAlignment="0" applyProtection="0"/>
    <xf numFmtId="0" fontId="41" fillId="28" borderId="0" applyNumberFormat="0" applyBorder="0" applyAlignment="0" applyProtection="0"/>
    <xf numFmtId="0" fontId="71" fillId="40" borderId="0" applyNumberFormat="0" applyBorder="0" applyAlignment="0" applyProtection="0"/>
    <xf numFmtId="0" fontId="26" fillId="33" borderId="0" applyNumberFormat="0" applyBorder="0" applyAlignment="0" applyProtection="0"/>
    <xf numFmtId="0" fontId="71" fillId="46" borderId="0" applyNumberFormat="0" applyBorder="0" applyAlignment="0" applyProtection="0"/>
    <xf numFmtId="0" fontId="32" fillId="6" borderId="0" applyNumberFormat="0" applyBorder="0" applyAlignment="0" applyProtection="0"/>
    <xf numFmtId="0" fontId="41" fillId="15" borderId="0" applyNumberFormat="0" applyBorder="0" applyAlignment="0" applyProtection="0"/>
    <xf numFmtId="0" fontId="41" fillId="32" borderId="0" applyNumberFormat="0" applyBorder="0" applyAlignment="0" applyProtection="0"/>
    <xf numFmtId="0" fontId="71" fillId="59" borderId="0" applyNumberFormat="0" applyBorder="0" applyAlignment="0" applyProtection="0"/>
    <xf numFmtId="0" fontId="144" fillId="70" borderId="0" applyNumberFormat="0" applyBorder="0" applyAlignment="0" applyProtection="0"/>
    <xf numFmtId="0" fontId="26" fillId="11" borderId="28" applyNumberFormat="0" applyFont="0" applyAlignment="0" applyProtection="0"/>
    <xf numFmtId="0" fontId="156" fillId="0" borderId="0" applyNumberFormat="0" applyFill="0" applyBorder="0" applyAlignment="0" applyProtection="0"/>
    <xf numFmtId="0" fontId="30" fillId="0" borderId="23" applyNumberFormat="0" applyFill="0" applyAlignment="0" applyProtection="0"/>
    <xf numFmtId="0" fontId="144" fillId="70" borderId="0" applyNumberFormat="0" applyBorder="0" applyAlignment="0" applyProtection="0"/>
    <xf numFmtId="0" fontId="144" fillId="73" borderId="0" applyNumberFormat="0" applyBorder="0" applyAlignment="0" applyProtection="0"/>
    <xf numFmtId="0" fontId="26" fillId="30" borderId="0" applyNumberFormat="0" applyBorder="0" applyAlignment="0" applyProtection="0"/>
    <xf numFmtId="0" fontId="41" fillId="20" borderId="0" applyNumberFormat="0" applyBorder="0" applyAlignment="0" applyProtection="0"/>
    <xf numFmtId="0" fontId="46" fillId="0" borderId="0"/>
    <xf numFmtId="0" fontId="4" fillId="11" borderId="28" applyNumberFormat="0" applyFont="0" applyAlignment="0" applyProtection="0"/>
    <xf numFmtId="0" fontId="152" fillId="0" borderId="38" applyNumberFormat="0" applyFill="0" applyAlignment="0" applyProtection="0"/>
    <xf numFmtId="0" fontId="71" fillId="62" borderId="0" applyNumberFormat="0" applyBorder="0" applyAlignment="0" applyProtection="0"/>
    <xf numFmtId="0" fontId="40" fillId="0" borderId="29" applyNumberFormat="0" applyFill="0" applyAlignment="0" applyProtection="0"/>
    <xf numFmtId="0" fontId="26" fillId="0" borderId="0"/>
    <xf numFmtId="0" fontId="144" fillId="70" borderId="0" applyNumberFormat="0" applyBorder="0" applyAlignment="0" applyProtection="0"/>
    <xf numFmtId="0" fontId="26" fillId="0" borderId="0"/>
    <xf numFmtId="0" fontId="26" fillId="34" borderId="0" applyNumberFormat="0" applyBorder="0" applyAlignment="0" applyProtection="0"/>
    <xf numFmtId="0" fontId="41" fillId="24" borderId="0" applyNumberFormat="0" applyBorder="0" applyAlignment="0" applyProtection="0"/>
    <xf numFmtId="0" fontId="26" fillId="0" borderId="0"/>
    <xf numFmtId="0" fontId="34" fillId="9" borderId="25" applyNumberFormat="0" applyAlignment="0" applyProtection="0"/>
    <xf numFmtId="0" fontId="146" fillId="79" borderId="31" applyNumberFormat="0" applyAlignment="0" applyProtection="0"/>
    <xf numFmtId="0" fontId="41" fillId="12" borderId="0" applyNumberFormat="0" applyBorder="0" applyAlignment="0" applyProtection="0"/>
    <xf numFmtId="0" fontId="71" fillId="57" borderId="0" applyNumberFormat="0" applyBorder="0" applyAlignment="0" applyProtection="0"/>
    <xf numFmtId="0" fontId="41" fillId="28" borderId="0" applyNumberFormat="0" applyBorder="0" applyAlignment="0" applyProtection="0"/>
    <xf numFmtId="0" fontId="26" fillId="0" borderId="0"/>
    <xf numFmtId="0" fontId="157" fillId="0" borderId="0" applyNumberFormat="0" applyFill="0" applyBorder="0" applyAlignment="0" applyProtection="0"/>
    <xf numFmtId="0" fontId="41" fillId="32" borderId="0" applyNumberFormat="0" applyBorder="0" applyAlignment="0" applyProtection="0"/>
    <xf numFmtId="0" fontId="144" fillId="69" borderId="0" applyNumberFormat="0" applyBorder="0" applyAlignment="0" applyProtection="0"/>
    <xf numFmtId="0" fontId="13" fillId="0" borderId="0"/>
    <xf numFmtId="0" fontId="26" fillId="13" borderId="0" applyNumberFormat="0" applyBorder="0" applyAlignment="0" applyProtection="0"/>
    <xf numFmtId="0" fontId="71" fillId="57" borderId="0" applyNumberFormat="0" applyBorder="0" applyAlignment="0" applyProtection="0"/>
    <xf numFmtId="0" fontId="160" fillId="0" borderId="0" applyNumberFormat="0" applyFill="0" applyBorder="0" applyAlignment="0" applyProtection="0"/>
    <xf numFmtId="0" fontId="27" fillId="0" borderId="0" applyNumberFormat="0" applyFill="0" applyBorder="0" applyAlignment="0" applyProtection="0"/>
    <xf numFmtId="0" fontId="159" fillId="43" borderId="0" applyNumberFormat="0" applyBorder="0" applyAlignment="0" applyProtection="0"/>
    <xf numFmtId="0" fontId="36" fillId="0" borderId="26" applyNumberFormat="0" applyFill="0" applyAlignment="0" applyProtection="0"/>
    <xf numFmtId="0" fontId="26" fillId="0" borderId="0"/>
    <xf numFmtId="0" fontId="42" fillId="7" borderId="0" applyNumberFormat="0" applyBorder="0" applyAlignment="0" applyProtection="0"/>
    <xf numFmtId="0" fontId="36" fillId="0" borderId="26" applyNumberFormat="0" applyFill="0" applyAlignment="0" applyProtection="0"/>
    <xf numFmtId="0" fontId="26" fillId="0" borderId="0"/>
    <xf numFmtId="0" fontId="71" fillId="59" borderId="0" applyNumberFormat="0" applyBorder="0" applyAlignment="0" applyProtection="0"/>
    <xf numFmtId="0" fontId="26" fillId="17" borderId="0" applyNumberFormat="0" applyBorder="0" applyAlignment="0" applyProtection="0"/>
    <xf numFmtId="0" fontId="71" fillId="65" borderId="0" applyNumberFormat="0" applyBorder="0" applyAlignment="0" applyProtection="0"/>
    <xf numFmtId="0" fontId="33" fillId="8" borderId="24" applyNumberFormat="0" applyAlignment="0" applyProtection="0"/>
    <xf numFmtId="0" fontId="26" fillId="0" borderId="0"/>
    <xf numFmtId="0" fontId="40" fillId="0" borderId="29" applyNumberFormat="0" applyFill="0" applyAlignment="0" applyProtection="0"/>
    <xf numFmtId="0" fontId="147" fillId="0" borderId="0" applyNumberFormat="0" applyFill="0" applyBorder="0" applyAlignment="0" applyProtection="0"/>
    <xf numFmtId="0" fontId="144" fillId="74" borderId="0" applyNumberFormat="0" applyBorder="0" applyAlignment="0" applyProtection="0"/>
    <xf numFmtId="0" fontId="71" fillId="52" borderId="0" applyNumberFormat="0" applyBorder="0" applyAlignment="0" applyProtection="0"/>
    <xf numFmtId="0" fontId="26" fillId="21" borderId="0" applyNumberFormat="0" applyBorder="0" applyAlignment="0" applyProtection="0"/>
    <xf numFmtId="0" fontId="41" fillId="15" borderId="0" applyNumberFormat="0" applyBorder="0" applyAlignment="0" applyProtection="0"/>
    <xf numFmtId="0" fontId="36" fillId="0" borderId="26" applyNumberFormat="0" applyFill="0" applyAlignment="0" applyProtection="0"/>
    <xf numFmtId="0" fontId="26" fillId="0" borderId="0"/>
    <xf numFmtId="0" fontId="38" fillId="0" borderId="0" applyNumberFormat="0" applyFill="0" applyBorder="0" applyAlignment="0" applyProtection="0"/>
    <xf numFmtId="0" fontId="46" fillId="105" borderId="50" applyNumberFormat="0" applyAlignment="0" applyProtection="0"/>
    <xf numFmtId="0" fontId="41" fillId="35" borderId="0" applyNumberFormat="0" applyBorder="0" applyAlignment="0" applyProtection="0"/>
    <xf numFmtId="0" fontId="46" fillId="0" borderId="0"/>
    <xf numFmtId="0" fontId="26" fillId="25" borderId="0" applyNumberFormat="0" applyBorder="0" applyAlignment="0" applyProtection="0"/>
    <xf numFmtId="0" fontId="41" fillId="19" borderId="0" applyNumberFormat="0" applyBorder="0" applyAlignment="0" applyProtection="0"/>
    <xf numFmtId="0" fontId="42" fillId="7" borderId="0" applyNumberFormat="0" applyBorder="0" applyAlignment="0" applyProtection="0"/>
    <xf numFmtId="0" fontId="26" fillId="0" borderId="0"/>
    <xf numFmtId="0" fontId="144" fillId="73" borderId="0" applyNumberFormat="0" applyBorder="0" applyAlignment="0" applyProtection="0"/>
    <xf numFmtId="0" fontId="150" fillId="0" borderId="40" applyNumberFormat="0" applyFill="0" applyAlignment="0" applyProtection="0"/>
    <xf numFmtId="0" fontId="144" fillId="69" borderId="0" applyNumberFormat="0" applyBorder="0" applyAlignment="0" applyProtection="0"/>
    <xf numFmtId="0" fontId="26" fillId="25" borderId="0" applyNumberFormat="0" applyBorder="0" applyAlignment="0" applyProtection="0"/>
    <xf numFmtId="0" fontId="71" fillId="43" borderId="0" applyNumberFormat="0" applyBorder="0" applyAlignment="0" applyProtection="0"/>
    <xf numFmtId="0" fontId="26" fillId="33" borderId="0" applyNumberFormat="0" applyBorder="0" applyAlignment="0" applyProtection="0"/>
    <xf numFmtId="0" fontId="41" fillId="35" borderId="0" applyNumberFormat="0" applyBorder="0" applyAlignment="0" applyProtection="0"/>
    <xf numFmtId="0" fontId="41" fillId="27" borderId="0" applyNumberFormat="0" applyBorder="0" applyAlignment="0" applyProtection="0"/>
    <xf numFmtId="0" fontId="37" fillId="10" borderId="27" applyNumberFormat="0" applyAlignment="0" applyProtection="0"/>
    <xf numFmtId="0" fontId="71" fillId="0" borderId="0"/>
    <xf numFmtId="0" fontId="39" fillId="0" borderId="0" applyNumberFormat="0" applyFill="0" applyBorder="0" applyAlignment="0" applyProtection="0"/>
    <xf numFmtId="0" fontId="28" fillId="0" borderId="21" applyNumberFormat="0" applyFill="0" applyAlignment="0" applyProtection="0"/>
    <xf numFmtId="0" fontId="35" fillId="9" borderId="24" applyNumberFormat="0" applyAlignment="0" applyProtection="0"/>
    <xf numFmtId="0" fontId="133" fillId="0" borderId="0"/>
    <xf numFmtId="0" fontId="133" fillId="0" borderId="0"/>
    <xf numFmtId="0" fontId="26" fillId="0" borderId="0"/>
    <xf numFmtId="0" fontId="26" fillId="0" borderId="0"/>
    <xf numFmtId="0" fontId="46" fillId="0" borderId="0"/>
    <xf numFmtId="0" fontId="46" fillId="0" borderId="0"/>
    <xf numFmtId="0" fontId="26" fillId="0" borderId="0"/>
    <xf numFmtId="0" fontId="144" fillId="70" borderId="0" applyNumberFormat="0" applyBorder="0" applyAlignment="0" applyProtection="0"/>
    <xf numFmtId="0" fontId="144" fillId="76" borderId="0" applyNumberFormat="0" applyBorder="0" applyAlignment="0" applyProtection="0"/>
    <xf numFmtId="0" fontId="148" fillId="46" borderId="0" applyNumberFormat="0" applyBorder="0" applyAlignment="0" applyProtection="0"/>
    <xf numFmtId="0" fontId="37" fillId="10" borderId="27" applyNumberFormat="0" applyAlignment="0" applyProtection="0"/>
    <xf numFmtId="0" fontId="42" fillId="7" borderId="0" applyNumberFormat="0" applyBorder="0" applyAlignment="0" applyProtection="0"/>
    <xf numFmtId="0" fontId="34" fillId="9" borderId="25" applyNumberFormat="0" applyAlignment="0" applyProtection="0"/>
    <xf numFmtId="0" fontId="26" fillId="30" borderId="0" applyNumberFormat="0" applyBorder="0" applyAlignment="0" applyProtection="0"/>
    <xf numFmtId="0" fontId="26" fillId="34" borderId="0" applyNumberFormat="0" applyBorder="0" applyAlignment="0" applyProtection="0"/>
    <xf numFmtId="0" fontId="152" fillId="0" borderId="38" applyNumberFormat="0" applyFill="0" applyAlignment="0" applyProtection="0"/>
    <xf numFmtId="0" fontId="148" fillId="46" borderId="0" applyNumberFormat="0" applyBorder="0" applyAlignment="0" applyProtection="0"/>
    <xf numFmtId="0" fontId="71" fillId="65" borderId="0" applyNumberFormat="0" applyBorder="0" applyAlignment="0" applyProtection="0"/>
    <xf numFmtId="0" fontId="144" fillId="76" borderId="0" applyNumberFormat="0" applyBorder="0" applyAlignment="0" applyProtection="0"/>
    <xf numFmtId="0" fontId="144" fillId="76" borderId="0" applyNumberFormat="0" applyBorder="0" applyAlignment="0" applyProtection="0"/>
    <xf numFmtId="0" fontId="144" fillId="59" borderId="0" applyNumberFormat="0" applyBorder="0" applyAlignment="0" applyProtection="0"/>
    <xf numFmtId="0" fontId="28" fillId="0" borderId="21" applyNumberFormat="0" applyFill="0" applyAlignment="0" applyProtection="0"/>
    <xf numFmtId="0" fontId="26" fillId="33" borderId="0" applyNumberFormat="0" applyBorder="0" applyAlignment="0" applyProtection="0"/>
    <xf numFmtId="0" fontId="35" fillId="9" borderId="24" applyNumberFormat="0" applyAlignment="0" applyProtection="0"/>
    <xf numFmtId="0" fontId="156" fillId="0" borderId="0" applyNumberFormat="0" applyFill="0" applyBorder="0" applyAlignment="0" applyProtection="0"/>
    <xf numFmtId="0" fontId="26" fillId="0" borderId="0"/>
    <xf numFmtId="0" fontId="38" fillId="0" borderId="0" applyNumberFormat="0" applyFill="0" applyBorder="0" applyAlignment="0" applyProtection="0"/>
    <xf numFmtId="0" fontId="41" fillId="12" borderId="0" applyNumberFormat="0" applyBorder="0" applyAlignment="0" applyProtection="0"/>
    <xf numFmtId="0" fontId="33" fillId="8" borderId="24" applyNumberFormat="0" applyAlignment="0" applyProtection="0"/>
    <xf numFmtId="0" fontId="71" fillId="65" borderId="0" applyNumberFormat="0" applyBorder="0" applyAlignment="0" applyProtection="0"/>
    <xf numFmtId="0" fontId="144" fillId="74" borderId="0" applyNumberFormat="0" applyBorder="0" applyAlignment="0" applyProtection="0"/>
    <xf numFmtId="0" fontId="46" fillId="0" borderId="0"/>
    <xf numFmtId="0" fontId="28" fillId="0" borderId="21" applyNumberFormat="0" applyFill="0" applyAlignment="0" applyProtection="0"/>
    <xf numFmtId="0" fontId="4" fillId="11" borderId="28" applyNumberFormat="0" applyFont="0" applyAlignment="0" applyProtection="0"/>
    <xf numFmtId="0" fontId="41" fillId="15" borderId="0" applyNumberFormat="0" applyBorder="0" applyAlignment="0" applyProtection="0"/>
    <xf numFmtId="0" fontId="71" fillId="43" borderId="0" applyNumberFormat="0" applyBorder="0" applyAlignment="0" applyProtection="0"/>
    <xf numFmtId="0" fontId="4" fillId="0" borderId="0"/>
    <xf numFmtId="0" fontId="41" fillId="31" borderId="0" applyNumberFormat="0" applyBorder="0" applyAlignment="0" applyProtection="0"/>
    <xf numFmtId="0" fontId="26" fillId="0" borderId="0"/>
    <xf numFmtId="0" fontId="133" fillId="0" borderId="0"/>
    <xf numFmtId="0" fontId="26" fillId="0" borderId="0"/>
    <xf numFmtId="0" fontId="41" fillId="24" borderId="0" applyNumberFormat="0" applyBorder="0" applyAlignment="0" applyProtection="0"/>
    <xf numFmtId="0" fontId="26" fillId="21" borderId="0" applyNumberFormat="0" applyBorder="0" applyAlignment="0" applyProtection="0"/>
    <xf numFmtId="0" fontId="4" fillId="0" borderId="0"/>
    <xf numFmtId="0" fontId="153" fillId="0" borderId="0" applyNumberFormat="0" applyFill="0" applyBorder="0" applyAlignment="0" applyProtection="0"/>
    <xf numFmtId="0" fontId="144" fillId="74" borderId="0" applyNumberFormat="0" applyBorder="0" applyAlignment="0" applyProtection="0"/>
    <xf numFmtId="0" fontId="71" fillId="46"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144" fillId="68" borderId="0" applyNumberFormat="0" applyBorder="0" applyAlignment="0" applyProtection="0"/>
    <xf numFmtId="0" fontId="41" fillId="32" borderId="0" applyNumberFormat="0" applyBorder="0" applyAlignment="0" applyProtection="0"/>
    <xf numFmtId="165" fontId="26" fillId="0" borderId="0" applyFont="0" applyFill="0" applyBorder="0" applyAlignment="0" applyProtection="0"/>
    <xf numFmtId="0" fontId="30" fillId="0" borderId="23" applyNumberFormat="0" applyFill="0" applyAlignment="0" applyProtection="0"/>
    <xf numFmtId="0" fontId="26" fillId="0" borderId="0"/>
    <xf numFmtId="0" fontId="26" fillId="0" borderId="0"/>
    <xf numFmtId="0" fontId="26" fillId="0" borderId="0"/>
    <xf numFmtId="0" fontId="26" fillId="0" borderId="0"/>
    <xf numFmtId="0" fontId="26" fillId="0" borderId="0"/>
    <xf numFmtId="0" fontId="46" fillId="0" borderId="0"/>
    <xf numFmtId="0" fontId="13" fillId="0" borderId="0"/>
    <xf numFmtId="0" fontId="144" fillId="77" borderId="0" applyNumberFormat="0" applyBorder="0" applyAlignment="0" applyProtection="0"/>
    <xf numFmtId="0" fontId="158" fillId="83" borderId="0" applyNumberFormat="0" applyBorder="0" applyAlignment="0" applyProtection="0"/>
    <xf numFmtId="0" fontId="155" fillId="0" borderId="34" applyNumberFormat="0" applyFill="0" applyAlignment="0" applyProtection="0"/>
    <xf numFmtId="0" fontId="146" fillId="79" borderId="31" applyNumberFormat="0" applyAlignment="0" applyProtection="0"/>
    <xf numFmtId="0" fontId="41" fillId="19" borderId="0" applyNumberFormat="0" applyBorder="0" applyAlignment="0" applyProtection="0"/>
    <xf numFmtId="0" fontId="26" fillId="0" borderId="0"/>
    <xf numFmtId="0" fontId="33" fillId="8" borderId="24" applyNumberFormat="0" applyAlignment="0" applyProtection="0"/>
    <xf numFmtId="0" fontId="144" fillId="62" borderId="0" applyNumberFormat="0" applyBorder="0" applyAlignment="0" applyProtection="0"/>
    <xf numFmtId="0" fontId="4" fillId="0" borderId="0"/>
    <xf numFmtId="0" fontId="26" fillId="18" borderId="0" applyNumberFormat="0" applyBorder="0" applyAlignment="0" applyProtection="0"/>
    <xf numFmtId="0" fontId="4" fillId="0" borderId="0"/>
    <xf numFmtId="0" fontId="160" fillId="0" borderId="0" applyNumberFormat="0" applyFill="0" applyBorder="0" applyAlignment="0" applyProtection="0"/>
    <xf numFmtId="0" fontId="26" fillId="29" borderId="0" applyNumberFormat="0" applyBorder="0" applyAlignment="0" applyProtection="0"/>
    <xf numFmtId="0" fontId="152" fillId="0" borderId="38" applyNumberFormat="0" applyFill="0" applyAlignment="0" applyProtection="0"/>
    <xf numFmtId="0" fontId="144" fillId="73" borderId="0" applyNumberFormat="0" applyBorder="0" applyAlignment="0" applyProtection="0"/>
    <xf numFmtId="0" fontId="26" fillId="0" borderId="0"/>
    <xf numFmtId="0" fontId="26" fillId="0" borderId="0"/>
    <xf numFmtId="0" fontId="26" fillId="11" borderId="28" applyNumberFormat="0" applyFont="0" applyAlignment="0" applyProtection="0"/>
    <xf numFmtId="0" fontId="155" fillId="0" borderId="34" applyNumberFormat="0" applyFill="0" applyAlignment="0" applyProtection="0"/>
    <xf numFmtId="0" fontId="71" fillId="57" borderId="0" applyNumberFormat="0" applyBorder="0" applyAlignment="0" applyProtection="0"/>
    <xf numFmtId="0" fontId="41" fillId="35" borderId="0" applyNumberFormat="0" applyBorder="0" applyAlignment="0" applyProtection="0"/>
    <xf numFmtId="0" fontId="154" fillId="0" borderId="35" applyNumberFormat="0" applyFill="0" applyAlignment="0" applyProtection="0"/>
    <xf numFmtId="0" fontId="46" fillId="0" borderId="0"/>
    <xf numFmtId="0" fontId="32" fillId="6" borderId="0" applyNumberFormat="0" applyBorder="0" applyAlignment="0" applyProtection="0"/>
    <xf numFmtId="0" fontId="26" fillId="14" borderId="0" applyNumberFormat="0" applyBorder="0" applyAlignment="0" applyProtection="0"/>
    <xf numFmtId="0" fontId="144" fillId="62" borderId="0" applyNumberFormat="0" applyBorder="0" applyAlignment="0" applyProtection="0"/>
    <xf numFmtId="0" fontId="151" fillId="78" borderId="37" applyNumberFormat="0" applyAlignment="0" applyProtection="0"/>
    <xf numFmtId="0" fontId="26" fillId="18" borderId="0" applyNumberFormat="0" applyBorder="0" applyAlignment="0" applyProtection="0"/>
    <xf numFmtId="0" fontId="144" fillId="69" borderId="0" applyNumberFormat="0" applyBorder="0" applyAlignment="0" applyProtection="0"/>
    <xf numFmtId="0" fontId="71" fillId="51" borderId="0" applyNumberFormat="0" applyBorder="0" applyAlignment="0" applyProtection="0"/>
    <xf numFmtId="0" fontId="26" fillId="0" borderId="0"/>
    <xf numFmtId="0" fontId="13" fillId="0" borderId="0"/>
    <xf numFmtId="0" fontId="41" fillId="28" borderId="0" applyNumberFormat="0" applyBorder="0" applyAlignment="0" applyProtection="0"/>
    <xf numFmtId="0" fontId="145" fillId="78" borderId="30" applyNumberFormat="0" applyAlignment="0" applyProtection="0"/>
    <xf numFmtId="0" fontId="144" fillId="77" borderId="0" applyNumberFormat="0" applyBorder="0" applyAlignment="0" applyProtection="0"/>
    <xf numFmtId="0" fontId="153" fillId="0" borderId="0" applyNumberFormat="0" applyFill="0" applyBorder="0" applyAlignment="0" applyProtection="0"/>
    <xf numFmtId="0" fontId="26" fillId="0" borderId="0"/>
    <xf numFmtId="0" fontId="42" fillId="7" borderId="0" applyNumberFormat="0" applyBorder="0" applyAlignment="0" applyProtection="0"/>
    <xf numFmtId="0" fontId="34" fillId="9" borderId="25" applyNumberFormat="0" applyAlignment="0" applyProtection="0"/>
    <xf numFmtId="0" fontId="26" fillId="0" borderId="0"/>
    <xf numFmtId="0" fontId="36" fillId="0" borderId="26" applyNumberFormat="0" applyFill="0" applyAlignment="0" applyProtection="0"/>
    <xf numFmtId="0" fontId="160" fillId="0" borderId="0" applyNumberFormat="0" applyFill="0" applyBorder="0" applyAlignment="0" applyProtection="0"/>
    <xf numFmtId="0" fontId="71" fillId="57" borderId="0" applyNumberFormat="0" applyBorder="0" applyAlignment="0" applyProtection="0"/>
    <xf numFmtId="0" fontId="41" fillId="28" borderId="0" applyNumberFormat="0" applyBorder="0" applyAlignment="0" applyProtection="0"/>
    <xf numFmtId="0" fontId="135" fillId="0" borderId="0"/>
    <xf numFmtId="0" fontId="26" fillId="30" borderId="0" applyNumberFormat="0" applyBorder="0" applyAlignment="0" applyProtection="0"/>
    <xf numFmtId="0" fontId="26" fillId="22" borderId="0" applyNumberFormat="0" applyBorder="0" applyAlignment="0" applyProtection="0"/>
    <xf numFmtId="0" fontId="144" fillId="70" borderId="0" applyNumberFormat="0" applyBorder="0" applyAlignment="0" applyProtection="0"/>
    <xf numFmtId="0" fontId="149" fillId="52" borderId="30" applyNumberFormat="0" applyAlignment="0" applyProtection="0"/>
    <xf numFmtId="0" fontId="27" fillId="0" borderId="0" applyNumberFormat="0" applyFill="0" applyBorder="0" applyAlignment="0" applyProtection="0"/>
    <xf numFmtId="0" fontId="40" fillId="0" borderId="29" applyNumberFormat="0" applyFill="0" applyAlignment="0" applyProtection="0"/>
    <xf numFmtId="0" fontId="145" fillId="78" borderId="30" applyNumberFormat="0" applyAlignment="0" applyProtection="0"/>
    <xf numFmtId="0" fontId="71" fillId="52" borderId="0" applyNumberFormat="0" applyBorder="0" applyAlignment="0" applyProtection="0"/>
    <xf numFmtId="0" fontId="156" fillId="0" borderId="0" applyNumberFormat="0" applyFill="0" applyBorder="0" applyAlignment="0" applyProtection="0"/>
    <xf numFmtId="0" fontId="38" fillId="0" borderId="0" applyNumberFormat="0" applyFill="0" applyBorder="0" applyAlignment="0" applyProtection="0"/>
    <xf numFmtId="0" fontId="26" fillId="0" borderId="0"/>
    <xf numFmtId="0" fontId="26" fillId="13" borderId="0" applyNumberFormat="0" applyBorder="0" applyAlignment="0" applyProtection="0"/>
    <xf numFmtId="0" fontId="41" fillId="35" borderId="0" applyNumberFormat="0" applyBorder="0" applyAlignment="0" applyProtection="0"/>
    <xf numFmtId="0" fontId="144" fillId="70" borderId="0" applyNumberFormat="0" applyBorder="0" applyAlignment="0" applyProtection="0"/>
    <xf numFmtId="0" fontId="152" fillId="0" borderId="38" applyNumberFormat="0" applyFill="0" applyAlignment="0" applyProtection="0"/>
    <xf numFmtId="0" fontId="26" fillId="0" borderId="0"/>
    <xf numFmtId="0" fontId="29" fillId="0" borderId="22" applyNumberFormat="0" applyFill="0" applyAlignment="0" applyProtection="0"/>
    <xf numFmtId="0" fontId="26" fillId="0" borderId="0"/>
    <xf numFmtId="0" fontId="26" fillId="0" borderId="0"/>
    <xf numFmtId="0" fontId="71" fillId="51" borderId="0" applyNumberFormat="0" applyBorder="0" applyAlignment="0" applyProtection="0"/>
    <xf numFmtId="0" fontId="26" fillId="0" borderId="0"/>
    <xf numFmtId="0" fontId="156" fillId="0" borderId="36" applyNumberFormat="0" applyFill="0" applyAlignment="0" applyProtection="0"/>
    <xf numFmtId="0" fontId="35" fillId="9" borderId="24" applyNumberFormat="0" applyAlignment="0" applyProtection="0"/>
    <xf numFmtId="0" fontId="133" fillId="0" borderId="0"/>
    <xf numFmtId="0" fontId="26" fillId="13" borderId="0" applyNumberFormat="0" applyBorder="0" applyAlignment="0" applyProtection="0"/>
    <xf numFmtId="0" fontId="41" fillId="15" borderId="0" applyNumberFormat="0" applyBorder="0" applyAlignment="0" applyProtection="0"/>
    <xf numFmtId="0" fontId="159" fillId="43" borderId="0" applyNumberFormat="0" applyBorder="0" applyAlignment="0" applyProtection="0"/>
    <xf numFmtId="0" fontId="156" fillId="0" borderId="0" applyNumberFormat="0" applyFill="0" applyBorder="0" applyAlignment="0" applyProtection="0"/>
    <xf numFmtId="0" fontId="71" fillId="49" borderId="0" applyNumberFormat="0" applyBorder="0" applyAlignment="0" applyProtection="0"/>
    <xf numFmtId="0" fontId="26" fillId="26" borderId="0" applyNumberFormat="0" applyBorder="0" applyAlignment="0" applyProtection="0"/>
    <xf numFmtId="0" fontId="154" fillId="0" borderId="35" applyNumberFormat="0" applyFill="0" applyAlignment="0" applyProtection="0"/>
    <xf numFmtId="0" fontId="144" fillId="68" borderId="0" applyNumberFormat="0" applyBorder="0" applyAlignment="0" applyProtection="0"/>
    <xf numFmtId="0" fontId="144" fillId="69" borderId="0" applyNumberFormat="0" applyBorder="0" applyAlignment="0" applyProtection="0"/>
    <xf numFmtId="0" fontId="144" fillId="72" borderId="0" applyNumberFormat="0" applyBorder="0" applyAlignment="0" applyProtection="0"/>
    <xf numFmtId="0" fontId="26" fillId="0" borderId="0"/>
    <xf numFmtId="0" fontId="71" fillId="49" borderId="0" applyNumberFormat="0" applyBorder="0" applyAlignment="0" applyProtection="0"/>
    <xf numFmtId="0" fontId="71" fillId="49" borderId="0" applyNumberFormat="0" applyBorder="0" applyAlignment="0" applyProtection="0"/>
    <xf numFmtId="0" fontId="35" fillId="9" borderId="24" applyNumberFormat="0" applyAlignment="0" applyProtection="0"/>
    <xf numFmtId="0" fontId="71" fillId="57" borderId="0" applyNumberFormat="0" applyBorder="0" applyAlignment="0" applyProtection="0"/>
    <xf numFmtId="0" fontId="71" fillId="57" borderId="0" applyNumberFormat="0" applyBorder="0" applyAlignment="0" applyProtection="0"/>
    <xf numFmtId="0" fontId="26" fillId="34" borderId="0" applyNumberFormat="0" applyBorder="0" applyAlignment="0" applyProtection="0"/>
    <xf numFmtId="0" fontId="26" fillId="0" borderId="0"/>
    <xf numFmtId="0" fontId="26" fillId="22" borderId="0" applyNumberFormat="0" applyBorder="0" applyAlignment="0" applyProtection="0"/>
    <xf numFmtId="165" fontId="26" fillId="0" borderId="0" applyFont="0" applyFill="0" applyBorder="0" applyAlignment="0" applyProtection="0"/>
    <xf numFmtId="0" fontId="41" fillId="23" borderId="0" applyNumberFormat="0" applyBorder="0" applyAlignment="0" applyProtection="0"/>
    <xf numFmtId="0" fontId="46" fillId="0" borderId="0"/>
    <xf numFmtId="0" fontId="146" fillId="79" borderId="31" applyNumberFormat="0" applyAlignment="0" applyProtection="0"/>
    <xf numFmtId="0" fontId="160" fillId="0" borderId="0" applyNumberFormat="0" applyFill="0" applyBorder="0" applyAlignment="0" applyProtection="0"/>
    <xf numFmtId="0" fontId="26" fillId="17" borderId="0" applyNumberFormat="0" applyBorder="0" applyAlignment="0" applyProtection="0"/>
    <xf numFmtId="0" fontId="26" fillId="0" borderId="0"/>
    <xf numFmtId="0" fontId="158" fillId="83" borderId="0" applyNumberFormat="0" applyBorder="0" applyAlignment="0" applyProtection="0"/>
    <xf numFmtId="0" fontId="144" fillId="77" borderId="0" applyNumberFormat="0" applyBorder="0" applyAlignment="0" applyProtection="0"/>
    <xf numFmtId="0" fontId="13" fillId="0" borderId="0"/>
    <xf numFmtId="0" fontId="26" fillId="0" borderId="0"/>
    <xf numFmtId="0" fontId="46" fillId="0" borderId="0"/>
    <xf numFmtId="0" fontId="26" fillId="0" borderId="0"/>
    <xf numFmtId="0" fontId="26" fillId="0" borderId="0"/>
    <xf numFmtId="0" fontId="26" fillId="0" borderId="0"/>
    <xf numFmtId="0" fontId="26" fillId="0" borderId="0"/>
    <xf numFmtId="0" fontId="26" fillId="0" borderId="0"/>
    <xf numFmtId="0" fontId="30" fillId="0" borderId="23" applyNumberFormat="0" applyFill="0" applyAlignment="0" applyProtection="0"/>
    <xf numFmtId="0" fontId="29" fillId="0" borderId="22" applyNumberFormat="0" applyFill="0" applyAlignment="0" applyProtection="0"/>
    <xf numFmtId="0" fontId="31" fillId="5" borderId="0" applyNumberFormat="0" applyBorder="0" applyAlignment="0" applyProtection="0"/>
    <xf numFmtId="0" fontId="26" fillId="0" borderId="0"/>
    <xf numFmtId="165" fontId="26" fillId="0" borderId="0" applyFont="0" applyFill="0" applyBorder="0" applyAlignment="0" applyProtection="0"/>
    <xf numFmtId="0" fontId="41" fillId="32" borderId="0" applyNumberFormat="0" applyBorder="0" applyAlignment="0" applyProtection="0"/>
    <xf numFmtId="0" fontId="144" fillId="68" borderId="0" applyNumberFormat="0" applyBorder="0" applyAlignment="0" applyProtection="0"/>
    <xf numFmtId="0" fontId="71" fillId="62" borderId="0" applyNumberFormat="0" applyBorder="0" applyAlignment="0" applyProtection="0"/>
    <xf numFmtId="0" fontId="71" fillId="59" borderId="0" applyNumberFormat="0" applyBorder="0" applyAlignment="0" applyProtection="0"/>
    <xf numFmtId="0" fontId="71" fillId="46" borderId="0" applyNumberFormat="0" applyBorder="0" applyAlignment="0" applyProtection="0"/>
    <xf numFmtId="0" fontId="26" fillId="29" borderId="0" applyNumberFormat="0" applyBorder="0" applyAlignment="0" applyProtection="0"/>
    <xf numFmtId="0" fontId="41" fillId="23" borderId="0" applyNumberFormat="0" applyBorder="0" applyAlignment="0" applyProtection="0"/>
    <xf numFmtId="0" fontId="32" fillId="6" borderId="0" applyNumberFormat="0" applyBorder="0" applyAlignment="0" applyProtection="0"/>
    <xf numFmtId="0" fontId="4" fillId="0" borderId="0"/>
    <xf numFmtId="0" fontId="26" fillId="0" borderId="0"/>
    <xf numFmtId="0" fontId="144" fillId="74" borderId="0" applyNumberFormat="0" applyBorder="0" applyAlignment="0" applyProtection="0"/>
    <xf numFmtId="0" fontId="153" fillId="0" borderId="0" applyNumberFormat="0" applyFill="0" applyBorder="0" applyAlignment="0" applyProtection="0"/>
    <xf numFmtId="0" fontId="26" fillId="11" borderId="28" applyNumberFormat="0" applyFont="0" applyAlignment="0" applyProtection="0"/>
    <xf numFmtId="0" fontId="46" fillId="0" borderId="0"/>
    <xf numFmtId="0" fontId="71" fillId="46" borderId="0" applyNumberFormat="0" applyBorder="0" applyAlignment="0" applyProtection="0"/>
    <xf numFmtId="0" fontId="38" fillId="0" borderId="0" applyNumberFormat="0" applyFill="0" applyBorder="0" applyAlignment="0" applyProtection="0"/>
    <xf numFmtId="0" fontId="158" fillId="83"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46" fillId="0" borderId="0"/>
    <xf numFmtId="0" fontId="71" fillId="49" borderId="0" applyNumberFormat="0" applyBorder="0" applyAlignment="0" applyProtection="0"/>
    <xf numFmtId="0" fontId="71" fillId="51" borderId="0" applyNumberFormat="0" applyBorder="0" applyAlignment="0" applyProtection="0"/>
    <xf numFmtId="0" fontId="46" fillId="105" borderId="50" applyNumberFormat="0" applyAlignment="0" applyProtection="0"/>
    <xf numFmtId="0" fontId="144" fillId="72" borderId="0" applyNumberFormat="0" applyBorder="0" applyAlignment="0" applyProtection="0"/>
    <xf numFmtId="0" fontId="46" fillId="0" borderId="0"/>
    <xf numFmtId="0" fontId="26" fillId="0" borderId="0"/>
    <xf numFmtId="0" fontId="28" fillId="0" borderId="21" applyNumberFormat="0" applyFill="0" applyAlignment="0" applyProtection="0"/>
    <xf numFmtId="0" fontId="26" fillId="0" borderId="0"/>
    <xf numFmtId="0" fontId="148" fillId="46" borderId="0" applyNumberFormat="0" applyBorder="0" applyAlignment="0" applyProtection="0"/>
    <xf numFmtId="0" fontId="144" fillId="74" borderId="0" applyNumberFormat="0" applyBorder="0" applyAlignment="0" applyProtection="0"/>
    <xf numFmtId="165" fontId="26" fillId="0" borderId="0" applyFont="0" applyFill="0" applyBorder="0" applyAlignment="0" applyProtection="0"/>
    <xf numFmtId="0" fontId="133" fillId="0" borderId="0"/>
    <xf numFmtId="0" fontId="71" fillId="62" borderId="0" applyNumberFormat="0" applyBorder="0" applyAlignment="0" applyProtection="0"/>
    <xf numFmtId="0" fontId="144" fillId="70" borderId="0" applyNumberFormat="0" applyBorder="0" applyAlignment="0" applyProtection="0"/>
    <xf numFmtId="0" fontId="144" fillId="62" borderId="0" applyNumberFormat="0" applyBorder="0" applyAlignment="0" applyProtection="0"/>
    <xf numFmtId="0" fontId="46" fillId="0" borderId="0"/>
    <xf numFmtId="0" fontId="144" fillId="76" borderId="0" applyNumberFormat="0" applyBorder="0" applyAlignment="0" applyProtection="0"/>
    <xf numFmtId="0" fontId="37" fillId="10" borderId="27" applyNumberFormat="0" applyAlignment="0" applyProtection="0"/>
    <xf numFmtId="0" fontId="41" fillId="27" borderId="0" applyNumberFormat="0" applyBorder="0" applyAlignment="0" applyProtection="0"/>
    <xf numFmtId="0" fontId="26" fillId="25" borderId="0" applyNumberFormat="0" applyBorder="0" applyAlignment="0" applyProtection="0"/>
    <xf numFmtId="0" fontId="26" fillId="34" borderId="0" applyNumberFormat="0" applyBorder="0" applyAlignment="0" applyProtection="0"/>
    <xf numFmtId="0" fontId="13" fillId="0" borderId="0"/>
    <xf numFmtId="0" fontId="147" fillId="0" borderId="0" applyNumberFormat="0" applyFill="0" applyBorder="0" applyAlignment="0" applyProtection="0"/>
    <xf numFmtId="0" fontId="71" fillId="0" borderId="0"/>
    <xf numFmtId="0" fontId="41" fillId="16" borderId="0" applyNumberFormat="0" applyBorder="0" applyAlignment="0" applyProtection="0"/>
    <xf numFmtId="0" fontId="26" fillId="0" borderId="0"/>
    <xf numFmtId="0" fontId="4" fillId="0" borderId="0"/>
    <xf numFmtId="0" fontId="147" fillId="0" borderId="0" applyNumberFormat="0" applyFill="0" applyBorder="0" applyAlignment="0" applyProtection="0"/>
    <xf numFmtId="0" fontId="151" fillId="78" borderId="37" applyNumberFormat="0" applyAlignment="0" applyProtection="0"/>
    <xf numFmtId="0" fontId="41" fillId="24" borderId="0" applyNumberFormat="0" applyBorder="0" applyAlignment="0" applyProtection="0"/>
    <xf numFmtId="0" fontId="26" fillId="0" borderId="0"/>
    <xf numFmtId="0" fontId="149" fillId="52" borderId="30" applyNumberFormat="0" applyAlignment="0" applyProtection="0"/>
    <xf numFmtId="0" fontId="26" fillId="0" borderId="0"/>
    <xf numFmtId="0" fontId="46" fillId="0" borderId="0"/>
    <xf numFmtId="0" fontId="4" fillId="0" borderId="0"/>
    <xf numFmtId="0" fontId="71" fillId="49" borderId="0" applyNumberFormat="0" applyBorder="0" applyAlignment="0" applyProtection="0"/>
    <xf numFmtId="0" fontId="26" fillId="0" borderId="0"/>
    <xf numFmtId="0" fontId="39" fillId="0" borderId="0" applyNumberFormat="0" applyFill="0" applyBorder="0" applyAlignment="0" applyProtection="0"/>
    <xf numFmtId="0" fontId="71" fillId="65" borderId="0" applyNumberFormat="0" applyBorder="0" applyAlignment="0" applyProtection="0"/>
    <xf numFmtId="0" fontId="26" fillId="14" borderId="0" applyNumberFormat="0" applyBorder="0" applyAlignment="0" applyProtection="0"/>
    <xf numFmtId="0" fontId="157" fillId="0" borderId="0" applyNumberFormat="0" applyFill="0" applyBorder="0" applyAlignment="0" applyProtection="0"/>
    <xf numFmtId="0" fontId="133" fillId="0" borderId="0"/>
    <xf numFmtId="0" fontId="71" fillId="49" borderId="0" applyNumberFormat="0" applyBorder="0" applyAlignment="0" applyProtection="0"/>
    <xf numFmtId="0" fontId="26" fillId="0" borderId="0"/>
    <xf numFmtId="0" fontId="148" fillId="46" borderId="0" applyNumberFormat="0" applyBorder="0" applyAlignment="0" applyProtection="0"/>
    <xf numFmtId="0" fontId="144" fillId="76" borderId="0" applyNumberFormat="0" applyBorder="0" applyAlignment="0" applyProtection="0"/>
    <xf numFmtId="0" fontId="144" fillId="70" borderId="0" applyNumberFormat="0" applyBorder="0" applyAlignment="0" applyProtection="0"/>
    <xf numFmtId="0" fontId="26" fillId="0" borderId="0"/>
    <xf numFmtId="0" fontId="46" fillId="0" borderId="0"/>
    <xf numFmtId="0" fontId="46" fillId="0" borderId="0"/>
    <xf numFmtId="0" fontId="26" fillId="0" borderId="0"/>
    <xf numFmtId="0" fontId="26" fillId="0" borderId="0"/>
    <xf numFmtId="0" fontId="133" fillId="0" borderId="0"/>
    <xf numFmtId="0" fontId="133" fillId="0" borderId="0"/>
    <xf numFmtId="0" fontId="35" fillId="9" borderId="24" applyNumberFormat="0" applyAlignment="0" applyProtection="0"/>
    <xf numFmtId="0" fontId="28" fillId="0" borderId="21" applyNumberFormat="0" applyFill="0" applyAlignment="0" applyProtection="0"/>
    <xf numFmtId="0" fontId="39" fillId="0" borderId="0" applyNumberFormat="0" applyFill="0" applyBorder="0" applyAlignment="0" applyProtection="0"/>
    <xf numFmtId="0" fontId="71" fillId="0" borderId="0"/>
    <xf numFmtId="0" fontId="37" fillId="10" borderId="27" applyNumberFormat="0" applyAlignment="0" applyProtection="0"/>
    <xf numFmtId="0" fontId="41" fillId="27" borderId="0" applyNumberFormat="0" applyBorder="0" applyAlignment="0" applyProtection="0"/>
    <xf numFmtId="0" fontId="41" fillId="35" borderId="0" applyNumberFormat="0" applyBorder="0" applyAlignment="0" applyProtection="0"/>
    <xf numFmtId="0" fontId="26" fillId="33" borderId="0" applyNumberFormat="0" applyBorder="0" applyAlignment="0" applyProtection="0"/>
    <xf numFmtId="0" fontId="71" fillId="43" borderId="0" applyNumberFormat="0" applyBorder="0" applyAlignment="0" applyProtection="0"/>
    <xf numFmtId="0" fontId="144" fillId="59" borderId="0" applyNumberFormat="0" applyBorder="0" applyAlignment="0" applyProtection="0"/>
    <xf numFmtId="0" fontId="4" fillId="0" borderId="0"/>
    <xf numFmtId="0" fontId="26" fillId="22" borderId="0" applyNumberFormat="0" applyBorder="0" applyAlignment="0" applyProtection="0"/>
    <xf numFmtId="0" fontId="153" fillId="0" borderId="0" applyNumberFormat="0" applyFill="0" applyBorder="0" applyAlignment="0" applyProtection="0"/>
    <xf numFmtId="0" fontId="41" fillId="20" borderId="0" applyNumberFormat="0" applyBorder="0" applyAlignment="0" applyProtection="0"/>
    <xf numFmtId="0" fontId="46" fillId="0" borderId="0"/>
    <xf numFmtId="0" fontId="26" fillId="17" borderId="0" applyNumberFormat="0" applyBorder="0" applyAlignment="0" applyProtection="0"/>
    <xf numFmtId="0" fontId="150" fillId="0" borderId="40" applyNumberFormat="0" applyFill="0" applyAlignment="0" applyProtection="0"/>
    <xf numFmtId="0" fontId="144" fillId="73" borderId="0" applyNumberFormat="0" applyBorder="0" applyAlignment="0" applyProtection="0"/>
    <xf numFmtId="0" fontId="26" fillId="0" borderId="0"/>
    <xf numFmtId="0" fontId="42" fillId="7" borderId="0" applyNumberFormat="0" applyBorder="0" applyAlignment="0" applyProtection="0"/>
    <xf numFmtId="0" fontId="41" fillId="19" borderId="0" applyNumberFormat="0" applyBorder="0" applyAlignment="0" applyProtection="0"/>
    <xf numFmtId="0" fontId="26" fillId="25" borderId="0" applyNumberFormat="0" applyBorder="0" applyAlignment="0" applyProtection="0"/>
    <xf numFmtId="0" fontId="154" fillId="0" borderId="35" applyNumberFormat="0" applyFill="0" applyAlignment="0" applyProtection="0"/>
    <xf numFmtId="0" fontId="41" fillId="12" borderId="0" applyNumberFormat="0" applyBorder="0" applyAlignment="0" applyProtection="0"/>
    <xf numFmtId="0" fontId="135" fillId="0" borderId="0"/>
    <xf numFmtId="0" fontId="144" fillId="73" borderId="0" applyNumberFormat="0" applyBorder="0" applyAlignment="0" applyProtection="0"/>
    <xf numFmtId="0" fontId="31" fillId="5" borderId="0" applyNumberFormat="0" applyBorder="0" applyAlignment="0" applyProtection="0"/>
    <xf numFmtId="0" fontId="26" fillId="0" borderId="0"/>
    <xf numFmtId="0" fontId="133" fillId="0" borderId="0"/>
    <xf numFmtId="0" fontId="46" fillId="105" borderId="50" applyNumberFormat="0" applyAlignment="0" applyProtection="0"/>
    <xf numFmtId="0" fontId="38" fillId="0" borderId="0" applyNumberFormat="0" applyFill="0" applyBorder="0" applyAlignment="0" applyProtection="0"/>
    <xf numFmtId="0" fontId="26" fillId="0" borderId="0"/>
    <xf numFmtId="0" fontId="36" fillId="0" borderId="26" applyNumberFormat="0" applyFill="0" applyAlignment="0" applyProtection="0"/>
    <xf numFmtId="0" fontId="41" fillId="15" borderId="0" applyNumberFormat="0" applyBorder="0" applyAlignment="0" applyProtection="0"/>
    <xf numFmtId="0" fontId="26" fillId="21" borderId="0" applyNumberFormat="0" applyBorder="0" applyAlignment="0" applyProtection="0"/>
    <xf numFmtId="0" fontId="71" fillId="62" borderId="0" applyNumberFormat="0" applyBorder="0" applyAlignment="0" applyProtection="0"/>
    <xf numFmtId="0" fontId="29" fillId="0" borderId="22" applyNumberFormat="0" applyFill="0" applyAlignment="0" applyProtection="0"/>
    <xf numFmtId="0" fontId="149" fillId="52" borderId="30" applyNumberFormat="0" applyAlignment="0" applyProtection="0"/>
    <xf numFmtId="0" fontId="39" fillId="0" borderId="0" applyNumberFormat="0" applyFill="0" applyBorder="0" applyAlignment="0" applyProtection="0"/>
    <xf numFmtId="0" fontId="147" fillId="0" borderId="0" applyNumberFormat="0" applyFill="0" applyBorder="0" applyAlignment="0" applyProtection="0"/>
    <xf numFmtId="0" fontId="40" fillId="0" borderId="29" applyNumberFormat="0" applyFill="0" applyAlignment="0" applyProtection="0"/>
    <xf numFmtId="0" fontId="26" fillId="0" borderId="0"/>
    <xf numFmtId="0" fontId="33" fillId="8" borderId="24" applyNumberFormat="0" applyAlignment="0" applyProtection="0"/>
    <xf numFmtId="0" fontId="71" fillId="65" borderId="0" applyNumberFormat="0" applyBorder="0" applyAlignment="0" applyProtection="0"/>
    <xf numFmtId="0" fontId="26" fillId="17" borderId="0" applyNumberFormat="0" applyBorder="0" applyAlignment="0" applyProtection="0"/>
    <xf numFmtId="0" fontId="41" fillId="12" borderId="0" applyNumberFormat="0" applyBorder="0" applyAlignment="0" applyProtection="0"/>
    <xf numFmtId="0" fontId="26" fillId="0" borderId="0"/>
    <xf numFmtId="0" fontId="26" fillId="0" borderId="0"/>
    <xf numFmtId="0" fontId="144" fillId="72" borderId="0" applyNumberFormat="0" applyBorder="0" applyAlignment="0" applyProtection="0"/>
    <xf numFmtId="0" fontId="71" fillId="0" borderId="0"/>
    <xf numFmtId="0" fontId="159" fillId="43" borderId="0" applyNumberFormat="0" applyBorder="0" applyAlignment="0" applyProtection="0"/>
    <xf numFmtId="0" fontId="27" fillId="0" borderId="0" applyNumberFormat="0" applyFill="0" applyBorder="0" applyAlignment="0" applyProtection="0"/>
    <xf numFmtId="0" fontId="160" fillId="0" borderId="0" applyNumberFormat="0" applyFill="0" applyBorder="0" applyAlignment="0" applyProtection="0"/>
    <xf numFmtId="0" fontId="71" fillId="57" borderId="0" applyNumberFormat="0" applyBorder="0" applyAlignment="0" applyProtection="0"/>
    <xf numFmtId="0" fontId="26" fillId="13" borderId="0" applyNumberFormat="0" applyBorder="0" applyAlignment="0" applyProtection="0"/>
    <xf numFmtId="0" fontId="156" fillId="0" borderId="36" applyNumberFormat="0" applyFill="0" applyAlignment="0" applyProtection="0"/>
    <xf numFmtId="0" fontId="4" fillId="0" borderId="0"/>
    <xf numFmtId="0" fontId="26" fillId="22" borderId="0" applyNumberFormat="0" applyBorder="0" applyAlignment="0" applyProtection="0"/>
    <xf numFmtId="0" fontId="46" fillId="0" borderId="0"/>
    <xf numFmtId="0" fontId="133" fillId="0" borderId="0"/>
    <xf numFmtId="0" fontId="13" fillId="0" borderId="0"/>
    <xf numFmtId="0" fontId="26" fillId="33" borderId="0" applyNumberFormat="0" applyBorder="0" applyAlignment="0" applyProtection="0"/>
    <xf numFmtId="0" fontId="46" fillId="0" borderId="0"/>
    <xf numFmtId="0" fontId="13" fillId="0" borderId="0"/>
    <xf numFmtId="0" fontId="30" fillId="0" borderId="0" applyNumberFormat="0" applyFill="0" applyBorder="0" applyAlignment="0" applyProtection="0"/>
    <xf numFmtId="0" fontId="71" fillId="49" borderId="0" applyNumberFormat="0" applyBorder="0" applyAlignment="0" applyProtection="0"/>
    <xf numFmtId="0" fontId="26" fillId="18" borderId="0" applyNumberFormat="0" applyBorder="0" applyAlignment="0" applyProtection="0"/>
    <xf numFmtId="0" fontId="144" fillId="59" borderId="0" applyNumberFormat="0" applyBorder="0" applyAlignment="0" applyProtection="0"/>
    <xf numFmtId="0" fontId="29" fillId="0" borderId="22" applyNumberFormat="0" applyFill="0" applyAlignment="0" applyProtection="0"/>
    <xf numFmtId="0" fontId="32" fillId="6" borderId="0" applyNumberFormat="0" applyBorder="0" applyAlignment="0" applyProtection="0"/>
    <xf numFmtId="0" fontId="71" fillId="43" borderId="0" applyNumberFormat="0" applyBorder="0" applyAlignment="0" applyProtection="0"/>
    <xf numFmtId="0" fontId="4" fillId="11" borderId="28" applyNumberFormat="0" applyFont="0" applyAlignment="0" applyProtection="0"/>
    <xf numFmtId="0" fontId="157" fillId="0" borderId="0" applyNumberFormat="0" applyFill="0" applyBorder="0" applyAlignment="0" applyProtection="0"/>
    <xf numFmtId="0" fontId="26" fillId="0" borderId="0"/>
    <xf numFmtId="0" fontId="41" fillId="28" borderId="0" applyNumberFormat="0" applyBorder="0" applyAlignment="0" applyProtection="0"/>
    <xf numFmtId="0" fontId="71" fillId="57" borderId="0" applyNumberFormat="0" applyBorder="0" applyAlignment="0" applyProtection="0"/>
    <xf numFmtId="0" fontId="144" fillId="72" borderId="0" applyNumberFormat="0" applyBorder="0" applyAlignment="0" applyProtection="0"/>
    <xf numFmtId="0" fontId="30" fillId="0" borderId="23" applyNumberFormat="0" applyFill="0" applyAlignment="0" applyProtection="0"/>
    <xf numFmtId="0" fontId="41" fillId="23" borderId="0" applyNumberFormat="0" applyBorder="0" applyAlignment="0" applyProtection="0"/>
    <xf numFmtId="0" fontId="27" fillId="0" borderId="0" applyNumberFormat="0" applyFill="0" applyBorder="0" applyAlignment="0" applyProtection="0"/>
    <xf numFmtId="0" fontId="146" fillId="79" borderId="31" applyNumberFormat="0" applyAlignment="0" applyProtection="0"/>
    <xf numFmtId="0" fontId="34" fillId="9" borderId="25" applyNumberFormat="0" applyAlignment="0" applyProtection="0"/>
    <xf numFmtId="0" fontId="26" fillId="0" borderId="0"/>
    <xf numFmtId="0" fontId="41" fillId="24" borderId="0" applyNumberFormat="0" applyBorder="0" applyAlignment="0" applyProtection="0"/>
    <xf numFmtId="0" fontId="26" fillId="34" borderId="0" applyNumberFormat="0" applyBorder="0" applyAlignment="0" applyProtection="0"/>
    <xf numFmtId="0" fontId="31" fillId="5" borderId="0" applyNumberFormat="0" applyBorder="0" applyAlignment="0" applyProtection="0"/>
    <xf numFmtId="0" fontId="26" fillId="29" borderId="0" applyNumberFormat="0" applyBorder="0" applyAlignment="0" applyProtection="0"/>
    <xf numFmtId="0" fontId="144" fillId="59" borderId="0" applyNumberFormat="0" applyBorder="0" applyAlignment="0" applyProtection="0"/>
    <xf numFmtId="0" fontId="41" fillId="20" borderId="0" applyNumberFormat="0" applyBorder="0" applyAlignment="0" applyProtection="0"/>
    <xf numFmtId="0" fontId="135" fillId="0" borderId="0"/>
    <xf numFmtId="0" fontId="152" fillId="0" borderId="38" applyNumberFormat="0" applyFill="0" applyAlignment="0" applyProtection="0"/>
    <xf numFmtId="0" fontId="4" fillId="11" borderId="28" applyNumberFormat="0" applyFont="0" applyAlignment="0" applyProtection="0"/>
    <xf numFmtId="0" fontId="46" fillId="0" borderId="0"/>
    <xf numFmtId="0" fontId="41" fillId="20" borderId="0" applyNumberFormat="0" applyBorder="0" applyAlignment="0" applyProtection="0"/>
    <xf numFmtId="0" fontId="26" fillId="30" borderId="0" applyNumberFormat="0" applyBorder="0" applyAlignment="0" applyProtection="0"/>
    <xf numFmtId="0" fontId="4" fillId="0" borderId="0"/>
    <xf numFmtId="0" fontId="71" fillId="59" borderId="0" applyNumberFormat="0" applyBorder="0" applyAlignment="0" applyProtection="0"/>
    <xf numFmtId="0" fontId="144" fillId="77" borderId="0" applyNumberFormat="0" applyBorder="0" applyAlignment="0" applyProtection="0"/>
    <xf numFmtId="0" fontId="156" fillId="0" borderId="0" applyNumberFormat="0" applyFill="0" applyBorder="0" applyAlignment="0" applyProtection="0"/>
    <xf numFmtId="0" fontId="26" fillId="11" borderId="28" applyNumberFormat="0" applyFont="0" applyAlignment="0" applyProtection="0"/>
    <xf numFmtId="0" fontId="41" fillId="16" borderId="0" applyNumberFormat="0" applyBorder="0" applyAlignment="0" applyProtection="0"/>
    <xf numFmtId="0" fontId="26" fillId="26" borderId="0" applyNumberFormat="0" applyBorder="0" applyAlignment="0" applyProtection="0"/>
    <xf numFmtId="0" fontId="155" fillId="0" borderId="34" applyNumberFormat="0" applyFill="0" applyAlignment="0" applyProtection="0"/>
    <xf numFmtId="0" fontId="4" fillId="0" borderId="0"/>
    <xf numFmtId="0" fontId="40" fillId="0" borderId="29" applyNumberFormat="0" applyFill="0" applyAlignment="0" applyProtection="0"/>
    <xf numFmtId="0" fontId="71" fillId="57" borderId="0" applyNumberFormat="0" applyBorder="0" applyAlignment="0" applyProtection="0"/>
    <xf numFmtId="0" fontId="150" fillId="0" borderId="40" applyNumberFormat="0" applyFill="0" applyAlignment="0" applyProtection="0"/>
    <xf numFmtId="0" fontId="147" fillId="0" borderId="0" applyNumberFormat="0" applyFill="0" applyBorder="0" applyAlignment="0" applyProtection="0"/>
    <xf numFmtId="0" fontId="145" fillId="78" borderId="30" applyNumberFormat="0" applyAlignment="0" applyProtection="0"/>
    <xf numFmtId="0" fontId="159" fillId="43" borderId="0" applyNumberFormat="0" applyBorder="0" applyAlignment="0" applyProtection="0"/>
    <xf numFmtId="0" fontId="156" fillId="0" borderId="36" applyNumberFormat="0" applyFill="0" applyAlignment="0" applyProtection="0"/>
    <xf numFmtId="0" fontId="41" fillId="12" borderId="0" applyNumberFormat="0" applyBorder="0" applyAlignment="0" applyProtection="0"/>
    <xf numFmtId="0" fontId="26" fillId="22" borderId="0" applyNumberFormat="0" applyBorder="0" applyAlignment="0" applyProtection="0"/>
    <xf numFmtId="0" fontId="26" fillId="30" borderId="0" applyNumberFormat="0" applyBorder="0" applyAlignment="0" applyProtection="0"/>
    <xf numFmtId="0" fontId="26" fillId="26" borderId="0" applyNumberFormat="0" applyBorder="0" applyAlignment="0" applyProtection="0"/>
    <xf numFmtId="0" fontId="26" fillId="29" borderId="0" applyNumberFormat="0" applyBorder="0" applyAlignment="0" applyProtection="0"/>
    <xf numFmtId="0" fontId="26" fillId="26" borderId="0" applyNumberFormat="0" applyBorder="0" applyAlignment="0" applyProtection="0"/>
    <xf numFmtId="0" fontId="32" fillId="6" borderId="0" applyNumberFormat="0" applyBorder="0" applyAlignment="0" applyProtection="0"/>
    <xf numFmtId="0" fontId="149" fillId="52" borderId="30" applyNumberFormat="0" applyAlignment="0" applyProtection="0"/>
    <xf numFmtId="0" fontId="155" fillId="0" borderId="34" applyNumberFormat="0" applyFill="0" applyAlignment="0" applyProtection="0"/>
    <xf numFmtId="0" fontId="4" fillId="0" borderId="0"/>
    <xf numFmtId="0" fontId="144" fillId="72" borderId="0" applyNumberFormat="0" applyBorder="0" applyAlignment="0" applyProtection="0"/>
    <xf numFmtId="0" fontId="26" fillId="18" borderId="0" applyNumberFormat="0" applyBorder="0" applyAlignment="0" applyProtection="0"/>
    <xf numFmtId="0" fontId="41" fillId="16" borderId="0" applyNumberFormat="0" applyBorder="0" applyAlignment="0" applyProtection="0"/>
    <xf numFmtId="0" fontId="46" fillId="0" borderId="0"/>
    <xf numFmtId="0" fontId="26" fillId="26" borderId="0" applyNumberFormat="0" applyBorder="0" applyAlignment="0" applyProtection="0"/>
    <xf numFmtId="0" fontId="151" fillId="78" borderId="37" applyNumberFormat="0" applyAlignment="0" applyProtection="0"/>
    <xf numFmtId="0" fontId="26" fillId="29" borderId="0" applyNumberFormat="0" applyBorder="0" applyAlignment="0" applyProtection="0"/>
    <xf numFmtId="0" fontId="41" fillId="31" borderId="0" applyNumberFormat="0" applyBorder="0" applyAlignment="0" applyProtection="0"/>
    <xf numFmtId="0" fontId="27" fillId="0" borderId="0" applyNumberFormat="0" applyFill="0" applyBorder="0" applyAlignment="0" applyProtection="0"/>
    <xf numFmtId="0" fontId="41" fillId="23" borderId="0" applyNumberFormat="0" applyBorder="0" applyAlignment="0" applyProtection="0"/>
    <xf numFmtId="0" fontId="154" fillId="0" borderId="35" applyNumberFormat="0" applyFill="0" applyAlignment="0" applyProtection="0"/>
    <xf numFmtId="0" fontId="4" fillId="0" borderId="0"/>
    <xf numFmtId="0" fontId="144" fillId="70" borderId="0" applyNumberFormat="0" applyBorder="0" applyAlignment="0" applyProtection="0"/>
    <xf numFmtId="0" fontId="26" fillId="14" borderId="0" applyNumberFormat="0" applyBorder="0" applyAlignment="0" applyProtection="0"/>
    <xf numFmtId="0" fontId="144" fillId="68" borderId="0" applyNumberFormat="0" applyBorder="0" applyAlignment="0" applyProtection="0"/>
    <xf numFmtId="0" fontId="150" fillId="0" borderId="40" applyNumberFormat="0" applyFill="0" applyAlignment="0" applyProtection="0"/>
    <xf numFmtId="0" fontId="26" fillId="0" borderId="0"/>
    <xf numFmtId="0" fontId="145" fillId="78" borderId="30" applyNumberFormat="0" applyAlignment="0" applyProtection="0"/>
    <xf numFmtId="0" fontId="46" fillId="0" borderId="0"/>
    <xf numFmtId="0" fontId="26" fillId="21" borderId="0" applyNumberFormat="0" applyBorder="0" applyAlignment="0" applyProtection="0"/>
    <xf numFmtId="0" fontId="144" fillId="69" borderId="0" applyNumberFormat="0" applyBorder="0" applyAlignment="0" applyProtection="0"/>
    <xf numFmtId="0" fontId="71" fillId="52" borderId="0" applyNumberFormat="0" applyBorder="0" applyAlignment="0" applyProtection="0"/>
    <xf numFmtId="0" fontId="30" fillId="0" borderId="0" applyNumberFormat="0" applyFill="0" applyBorder="0" applyAlignment="0" applyProtection="0"/>
    <xf numFmtId="0" fontId="41" fillId="27" borderId="0" applyNumberFormat="0" applyBorder="0" applyAlignment="0" applyProtection="0"/>
    <xf numFmtId="0" fontId="144" fillId="69" borderId="0" applyNumberFormat="0" applyBorder="0" applyAlignment="0" applyProtection="0"/>
    <xf numFmtId="0" fontId="41" fillId="20" borderId="0" applyNumberFormat="0" applyBorder="0" applyAlignment="0" applyProtection="0"/>
    <xf numFmtId="0" fontId="26" fillId="0" borderId="0"/>
    <xf numFmtId="0" fontId="151" fillId="78" borderId="37" applyNumberFormat="0" applyAlignment="0" applyProtection="0"/>
    <xf numFmtId="0" fontId="144" fillId="6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46" fillId="105" borderId="50" applyNumberFormat="0" applyAlignment="0" applyProtection="0"/>
    <xf numFmtId="0" fontId="46" fillId="105" borderId="50" applyNumberFormat="0" applyAlignment="0" applyProtection="0"/>
    <xf numFmtId="0" fontId="41" fillId="16" borderId="0" applyNumberFormat="0" applyBorder="0" applyAlignment="0" applyProtection="0"/>
    <xf numFmtId="0" fontId="149" fillId="52" borderId="30" applyNumberFormat="0" applyAlignment="0" applyProtection="0"/>
    <xf numFmtId="0" fontId="26" fillId="0" borderId="0"/>
    <xf numFmtId="0" fontId="26" fillId="18" borderId="0" applyNumberFormat="0" applyBorder="0" applyAlignment="0" applyProtection="0"/>
    <xf numFmtId="0" fontId="144" fillId="59" borderId="0" applyNumberFormat="0" applyBorder="0" applyAlignment="0" applyProtection="0"/>
    <xf numFmtId="0" fontId="71" fillId="49" borderId="0" applyNumberFormat="0" applyBorder="0" applyAlignment="0" applyProtection="0"/>
    <xf numFmtId="0" fontId="30" fillId="0" borderId="0" applyNumberFormat="0" applyFill="0" applyBorder="0" applyAlignment="0" applyProtection="0"/>
    <xf numFmtId="0" fontId="26" fillId="17" borderId="0" applyNumberFormat="0" applyBorder="0" applyAlignment="0" applyProtection="0"/>
    <xf numFmtId="0" fontId="156" fillId="0" borderId="36" applyNumberFormat="0" applyFill="0" applyAlignment="0" applyProtection="0"/>
    <xf numFmtId="0" fontId="26" fillId="0" borderId="0"/>
    <xf numFmtId="0" fontId="34" fillId="9" borderId="25" applyNumberFormat="0" applyAlignment="0" applyProtection="0"/>
    <xf numFmtId="0" fontId="41" fillId="27" borderId="0" applyNumberFormat="0" applyBorder="0" applyAlignment="0" applyProtection="0"/>
    <xf numFmtId="0" fontId="144" fillId="69" borderId="0" applyNumberFormat="0" applyBorder="0" applyAlignment="0" applyProtection="0"/>
    <xf numFmtId="0" fontId="26" fillId="0" borderId="0"/>
    <xf numFmtId="0" fontId="135" fillId="0" borderId="0"/>
    <xf numFmtId="0" fontId="41" fillId="31" borderId="0" applyNumberFormat="0" applyBorder="0" applyAlignment="0" applyProtection="0"/>
    <xf numFmtId="0" fontId="71" fillId="40" borderId="0" applyNumberFormat="0" applyBorder="0" applyAlignment="0" applyProtection="0"/>
    <xf numFmtId="0" fontId="13" fillId="0" borderId="0"/>
    <xf numFmtId="0" fontId="31" fillId="5" borderId="0" applyNumberFormat="0" applyBorder="0" applyAlignment="0" applyProtection="0"/>
    <xf numFmtId="0" fontId="146" fillId="79" borderId="31" applyNumberFormat="0" applyAlignment="0" applyProtection="0"/>
    <xf numFmtId="0" fontId="46" fillId="0" borderId="0"/>
    <xf numFmtId="165" fontId="26" fillId="0" borderId="0" applyFont="0" applyFill="0" applyBorder="0" applyAlignment="0" applyProtection="0"/>
    <xf numFmtId="0" fontId="26" fillId="0" borderId="0"/>
    <xf numFmtId="0" fontId="13" fillId="0" borderId="0"/>
    <xf numFmtId="0" fontId="26" fillId="25" borderId="0" applyNumberFormat="0" applyBorder="0" applyAlignment="0" applyProtection="0"/>
    <xf numFmtId="0" fontId="71" fillId="40" borderId="0" applyNumberFormat="0" applyBorder="0" applyAlignment="0" applyProtection="0"/>
    <xf numFmtId="0" fontId="148" fillId="46" borderId="0" applyNumberFormat="0" applyBorder="0" applyAlignment="0" applyProtection="0"/>
    <xf numFmtId="0" fontId="71" fillId="52" borderId="0" applyNumberFormat="0" applyBorder="0" applyAlignment="0" applyProtection="0"/>
    <xf numFmtId="0" fontId="157" fillId="0" borderId="0" applyNumberFormat="0" applyFill="0" applyBorder="0" applyAlignment="0" applyProtection="0"/>
    <xf numFmtId="0" fontId="26" fillId="0" borderId="0"/>
    <xf numFmtId="0" fontId="46" fillId="0" borderId="0"/>
    <xf numFmtId="0" fontId="4" fillId="11" borderId="28" applyNumberFormat="0" applyFont="0" applyAlignment="0" applyProtection="0"/>
    <xf numFmtId="0" fontId="46" fillId="0" borderId="0"/>
    <xf numFmtId="0" fontId="13" fillId="0" borderId="0"/>
    <xf numFmtId="0" fontId="26" fillId="0" borderId="0"/>
    <xf numFmtId="0" fontId="30" fillId="0" borderId="0" applyNumberFormat="0" applyFill="0" applyBorder="0" applyAlignment="0" applyProtection="0"/>
    <xf numFmtId="0" fontId="46" fillId="0" borderId="0"/>
    <xf numFmtId="0" fontId="4" fillId="0" borderId="0"/>
    <xf numFmtId="0" fontId="26" fillId="0" borderId="0"/>
    <xf numFmtId="0" fontId="29" fillId="0" borderId="22" applyNumberFormat="0" applyFill="0" applyAlignment="0" applyProtection="0"/>
    <xf numFmtId="0" fontId="26" fillId="0" borderId="0"/>
    <xf numFmtId="0" fontId="26" fillId="0" borderId="0"/>
    <xf numFmtId="0" fontId="144" fillId="69" borderId="0" applyNumberFormat="0" applyBorder="0" applyAlignment="0" applyProtection="0"/>
    <xf numFmtId="0" fontId="26" fillId="0" borderId="0"/>
    <xf numFmtId="0" fontId="71" fillId="46" borderId="0" applyNumberFormat="0" applyBorder="0" applyAlignment="0" applyProtection="0"/>
    <xf numFmtId="0" fontId="26" fillId="11" borderId="28" applyNumberFormat="0" applyFont="0" applyAlignment="0" applyProtection="0"/>
    <xf numFmtId="0" fontId="26" fillId="0" borderId="0"/>
    <xf numFmtId="0" fontId="71" fillId="0" borderId="0"/>
    <xf numFmtId="0" fontId="46" fillId="0" borderId="0"/>
    <xf numFmtId="0" fontId="46" fillId="0" borderId="0"/>
    <xf numFmtId="0" fontId="159" fillId="43" borderId="0" applyNumberFormat="0" applyBorder="0" applyAlignment="0" applyProtection="0"/>
    <xf numFmtId="0" fontId="71" fillId="43" borderId="0" applyNumberFormat="0" applyBorder="0" applyAlignment="0" applyProtection="0"/>
    <xf numFmtId="0" fontId="71" fillId="57" borderId="0" applyNumberFormat="0" applyBorder="0" applyAlignment="0" applyProtection="0"/>
    <xf numFmtId="0" fontId="26" fillId="0" borderId="0"/>
    <xf numFmtId="0" fontId="144" fillId="68"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1" fillId="46" borderId="0" applyNumberFormat="0" applyBorder="0" applyAlignment="0" applyProtection="0"/>
    <xf numFmtId="0" fontId="71" fillId="49"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71" fillId="43"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135" fillId="0" borderId="0"/>
    <xf numFmtId="0" fontId="133" fillId="0" borderId="0"/>
    <xf numFmtId="0" fontId="26" fillId="0" borderId="0"/>
    <xf numFmtId="0" fontId="71" fillId="40" borderId="0" applyNumberFormat="0" applyBorder="0" applyAlignment="0" applyProtection="0"/>
    <xf numFmtId="0" fontId="26" fillId="33" borderId="0" applyNumberFormat="0" applyBorder="0" applyAlignment="0" applyProtection="0"/>
    <xf numFmtId="0" fontId="26" fillId="29" borderId="0" applyNumberFormat="0" applyBorder="0" applyAlignment="0" applyProtection="0"/>
    <xf numFmtId="0" fontId="26" fillId="25"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26" fillId="13"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71" fillId="46" borderId="0" applyNumberFormat="0" applyBorder="0" applyAlignment="0" applyProtection="0"/>
    <xf numFmtId="0" fontId="71" fillId="49"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22"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135" fillId="0" borderId="0"/>
    <xf numFmtId="0" fontId="133" fillId="0" borderId="0"/>
    <xf numFmtId="0" fontId="26" fillId="0" borderId="0"/>
    <xf numFmtId="0" fontId="26" fillId="18" borderId="0" applyNumberFormat="0" applyBorder="0" applyAlignment="0" applyProtection="0"/>
    <xf numFmtId="0" fontId="26" fillId="14" borderId="0" applyNumberFormat="0" applyBorder="0" applyAlignment="0" applyProtection="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1" fillId="40" borderId="0" applyNumberFormat="0" applyBorder="0" applyAlignment="0" applyProtection="0"/>
    <xf numFmtId="0" fontId="46" fillId="0" borderId="0"/>
    <xf numFmtId="0" fontId="46" fillId="0" borderId="0"/>
    <xf numFmtId="0" fontId="46" fillId="0" borderId="0"/>
    <xf numFmtId="0" fontId="26" fillId="33" borderId="0" applyNumberFormat="0" applyBorder="0" applyAlignment="0" applyProtection="0"/>
    <xf numFmtId="0" fontId="26" fillId="29" borderId="0" applyNumberFormat="0" applyBorder="0" applyAlignment="0" applyProtection="0"/>
    <xf numFmtId="0" fontId="26" fillId="25" borderId="0" applyNumberFormat="0" applyBorder="0" applyAlignment="0" applyProtection="0"/>
    <xf numFmtId="0" fontId="46" fillId="0" borderId="0"/>
    <xf numFmtId="0" fontId="4" fillId="0" borderId="0"/>
    <xf numFmtId="0" fontId="4" fillId="0" borderId="0"/>
    <xf numFmtId="0" fontId="26" fillId="21" borderId="0" applyNumberFormat="0" applyBorder="0" applyAlignment="0" applyProtection="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7" borderId="0" applyNumberFormat="0" applyBorder="0" applyAlignment="0" applyProtection="0"/>
    <xf numFmtId="0" fontId="13" fillId="0" borderId="0"/>
    <xf numFmtId="0" fontId="26" fillId="13" borderId="0" applyNumberFormat="0" applyBorder="0" applyAlignment="0" applyProtection="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26" fillId="18" borderId="0" applyNumberFormat="0" applyBorder="0" applyAlignment="0" applyProtection="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135" fillId="0" borderId="0"/>
    <xf numFmtId="0" fontId="133" fillId="0" borderId="0"/>
    <xf numFmtId="0" fontId="26" fillId="0" borderId="0"/>
    <xf numFmtId="0" fontId="26" fillId="14" borderId="0" applyNumberFormat="0" applyBorder="0" applyAlignment="0" applyProtection="0"/>
    <xf numFmtId="0" fontId="71" fillId="52" borderId="0" applyNumberFormat="0" applyBorder="0" applyAlignment="0" applyProtection="0"/>
    <xf numFmtId="0" fontId="71" fillId="51"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3" borderId="0" applyNumberFormat="0" applyBorder="0" applyAlignment="0" applyProtection="0"/>
    <xf numFmtId="0" fontId="71" fillId="40" borderId="0" applyNumberFormat="0" applyBorder="0" applyAlignment="0" applyProtection="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33" borderId="0" applyNumberFormat="0" applyBorder="0" applyAlignment="0" applyProtection="0"/>
    <xf numFmtId="0" fontId="46" fillId="0" borderId="0"/>
    <xf numFmtId="0" fontId="46" fillId="0" borderId="0"/>
    <xf numFmtId="0" fontId="46" fillId="0" borderId="0"/>
    <xf numFmtId="0" fontId="26" fillId="29" borderId="0" applyNumberFormat="0" applyBorder="0" applyAlignment="0" applyProtection="0"/>
    <xf numFmtId="0" fontId="26" fillId="25" borderId="0" applyNumberFormat="0" applyBorder="0" applyAlignment="0" applyProtection="0"/>
    <xf numFmtId="0" fontId="26" fillId="21" borderId="0" applyNumberFormat="0" applyBorder="0" applyAlignment="0" applyProtection="0"/>
    <xf numFmtId="0" fontId="46" fillId="0" borderId="0"/>
    <xf numFmtId="0" fontId="4" fillId="0" borderId="0"/>
    <xf numFmtId="0" fontId="4" fillId="0" borderId="0"/>
    <xf numFmtId="0" fontId="26" fillId="17" borderId="0" applyNumberFormat="0" applyBorder="0" applyAlignment="0" applyProtection="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26" fillId="13" borderId="0" applyNumberFormat="0" applyBorder="0" applyAlignment="0" applyProtection="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71" fillId="57" borderId="0" applyNumberFormat="0" applyBorder="0" applyAlignment="0" applyProtection="0"/>
    <xf numFmtId="0" fontId="71" fillId="59" borderId="0" applyNumberFormat="0" applyBorder="0" applyAlignment="0" applyProtection="0"/>
    <xf numFmtId="0" fontId="71" fillId="62" borderId="0" applyNumberFormat="0" applyBorder="0" applyAlignment="0" applyProtection="0"/>
    <xf numFmtId="0" fontId="71" fillId="49" borderId="0" applyNumberFormat="0" applyBorder="0" applyAlignment="0" applyProtection="0"/>
    <xf numFmtId="0" fontId="71" fillId="57" borderId="0" applyNumberFormat="0" applyBorder="0" applyAlignment="0" applyProtection="0"/>
    <xf numFmtId="0" fontId="71" fillId="65"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44" fillId="68" borderId="0" applyNumberFormat="0" applyBorder="0" applyAlignment="0" applyProtection="0"/>
    <xf numFmtId="0" fontId="144" fillId="59" borderId="0" applyNumberFormat="0" applyBorder="0" applyAlignment="0" applyProtection="0"/>
    <xf numFmtId="0" fontId="144" fillId="62"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2" borderId="0" applyNumberFormat="0" applyBorder="0" applyAlignment="0" applyProtection="0"/>
    <xf numFmtId="0" fontId="41" fillId="12"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32" fillId="6" borderId="0" applyNumberFormat="0" applyBorder="0" applyAlignment="0" applyProtection="0"/>
    <xf numFmtId="0" fontId="35" fillId="9" borderId="24" applyNumberFormat="0" applyAlignment="0" applyProtection="0"/>
    <xf numFmtId="0" fontId="37" fillId="10" borderId="27" applyNumberFormat="0" applyAlignment="0" applyProtection="0"/>
    <xf numFmtId="165" fontId="26" fillId="0" borderId="0" applyFont="0" applyFill="0" applyBorder="0" applyAlignment="0" applyProtection="0"/>
    <xf numFmtId="0" fontId="71" fillId="0" borderId="0"/>
    <xf numFmtId="0" fontId="39" fillId="0" borderId="0" applyNumberFormat="0" applyFill="0" applyBorder="0" applyAlignment="0" applyProtection="0"/>
    <xf numFmtId="0" fontId="31" fillId="5" borderId="0" applyNumberFormat="0" applyBorder="0" applyAlignment="0" applyProtection="0"/>
    <xf numFmtId="0" fontId="28" fillId="0" borderId="21" applyNumberFormat="0" applyFill="0" applyAlignment="0" applyProtection="0"/>
    <xf numFmtId="0" fontId="29" fillId="0" borderId="22" applyNumberFormat="0" applyFill="0" applyAlignment="0" applyProtection="0"/>
    <xf numFmtId="0" fontId="30" fillId="0" borderId="23" applyNumberFormat="0" applyFill="0" applyAlignment="0" applyProtection="0"/>
    <xf numFmtId="0" fontId="30" fillId="0" borderId="0" applyNumberFormat="0" applyFill="0" applyBorder="0" applyAlignment="0" applyProtection="0"/>
    <xf numFmtId="0" fontId="160" fillId="0" borderId="0" applyNumberFormat="0" applyFill="0" applyBorder="0" applyAlignment="0" applyProtection="0"/>
    <xf numFmtId="0" fontId="33" fillId="8" borderId="24" applyNumberFormat="0" applyAlignment="0" applyProtection="0"/>
    <xf numFmtId="0" fontId="36" fillId="0" borderId="26" applyNumberFormat="0" applyFill="0" applyAlignment="0" applyProtection="0"/>
    <xf numFmtId="0" fontId="42" fillId="7" borderId="0" applyNumberFormat="0" applyBorder="0" applyAlignment="0" applyProtection="0"/>
    <xf numFmtId="0" fontId="4" fillId="0" borderId="0"/>
    <xf numFmtId="0" fontId="133" fillId="0" borderId="0"/>
    <xf numFmtId="0" fontId="135" fillId="0" borderId="0"/>
    <xf numFmtId="0" fontId="133" fillId="0" borderId="0"/>
    <xf numFmtId="0" fontId="2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46" fillId="0" borderId="0"/>
    <xf numFmtId="0" fontId="4" fillId="0" borderId="0"/>
    <xf numFmtId="0" fontId="4" fillId="0" borderId="0"/>
    <xf numFmtId="0" fontId="26" fillId="11" borderId="28" applyNumberFormat="0" applyFont="0" applyAlignment="0" applyProtection="0"/>
    <xf numFmtId="0" fontId="4" fillId="11" borderId="28" applyNumberFormat="0" applyFont="0" applyAlignment="0" applyProtection="0"/>
    <xf numFmtId="0" fontId="34" fillId="9" borderId="25" applyNumberFormat="0" applyAlignment="0" applyProtection="0"/>
    <xf numFmtId="0" fontId="13" fillId="0" borderId="0"/>
    <xf numFmtId="0" fontId="13" fillId="0" borderId="0"/>
    <xf numFmtId="0" fontId="46" fillId="0" borderId="0"/>
    <xf numFmtId="0" fontId="27" fillId="0" borderId="0" applyNumberFormat="0" applyFill="0" applyBorder="0" applyAlignment="0" applyProtection="0"/>
    <xf numFmtId="0" fontId="40" fillId="0" borderId="29" applyNumberFormat="0" applyFill="0" applyAlignment="0" applyProtection="0"/>
    <xf numFmtId="0" fontId="38" fillId="0" borderId="0" applyNumberFormat="0" applyFill="0" applyBorder="0" applyAlignment="0" applyProtection="0"/>
    <xf numFmtId="0" fontId="144" fillId="73" borderId="0" applyNumberFormat="0" applyBorder="0" applyAlignment="0" applyProtection="0"/>
    <xf numFmtId="0" fontId="144" fillId="74" borderId="0" applyNumberFormat="0" applyBorder="0" applyAlignment="0" applyProtection="0"/>
    <xf numFmtId="0" fontId="144" fillId="76" borderId="0" applyNumberFormat="0" applyBorder="0" applyAlignment="0" applyProtection="0"/>
    <xf numFmtId="0" fontId="144" fillId="69" borderId="0" applyNumberFormat="0" applyBorder="0" applyAlignment="0" applyProtection="0"/>
    <xf numFmtId="0" fontId="144" fillId="70" borderId="0" applyNumberFormat="0" applyBorder="0" applyAlignment="0" applyProtection="0"/>
    <xf numFmtId="0" fontId="144" fillId="77" borderId="0" applyNumberFormat="0" applyBorder="0" applyAlignment="0" applyProtection="0"/>
    <xf numFmtId="0" fontId="149" fillId="52" borderId="30" applyNumberFormat="0" applyAlignment="0" applyProtection="0"/>
    <xf numFmtId="0" fontId="151" fillId="78" borderId="37" applyNumberFormat="0" applyAlignment="0" applyProtection="0"/>
    <xf numFmtId="0" fontId="145" fillId="78" borderId="30" applyNumberFormat="0" applyAlignment="0" applyProtection="0"/>
    <xf numFmtId="0" fontId="154" fillId="0" borderId="35" applyNumberFormat="0" applyFill="0" applyAlignment="0" applyProtection="0"/>
    <xf numFmtId="0" fontId="155" fillId="0" borderId="34" applyNumberFormat="0" applyFill="0" applyAlignment="0" applyProtection="0"/>
    <xf numFmtId="0" fontId="156" fillId="0" borderId="36" applyNumberFormat="0" applyFill="0" applyAlignment="0" applyProtection="0"/>
    <xf numFmtId="0" fontId="156" fillId="0" borderId="0" applyNumberFormat="0" applyFill="0" applyBorder="0" applyAlignment="0" applyProtection="0"/>
    <xf numFmtId="0" fontId="152" fillId="0" borderId="38" applyNumberFormat="0" applyFill="0" applyAlignment="0" applyProtection="0"/>
    <xf numFmtId="0" fontId="146" fillId="79" borderId="31"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43" borderId="0" applyNumberFormat="0" applyBorder="0" applyAlignment="0" applyProtection="0"/>
    <xf numFmtId="0" fontId="147" fillId="0" borderId="0" applyNumberFormat="0" applyFill="0" applyBorder="0" applyAlignment="0" applyProtection="0"/>
    <xf numFmtId="0" fontId="46" fillId="105" borderId="50" applyNumberFormat="0" applyAlignment="0" applyProtection="0"/>
    <xf numFmtId="0" fontId="150" fillId="0" borderId="40" applyNumberFormat="0" applyFill="0" applyAlignment="0" applyProtection="0"/>
    <xf numFmtId="0" fontId="153" fillId="0" borderId="0" applyNumberFormat="0" applyFill="0" applyBorder="0" applyAlignment="0" applyProtection="0"/>
    <xf numFmtId="0" fontId="148" fillId="46" borderId="0" applyNumberFormat="0" applyBorder="0" applyAlignment="0" applyProtection="0"/>
  </cellStyleXfs>
  <cellXfs count="95">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wrapText="1"/>
    </xf>
    <xf numFmtId="0" fontId="1" fillId="0" borderId="0" xfId="0" applyFont="1" applyAlignment="1">
      <alignment horizontal="right" vertical="center" wrapText="1"/>
    </xf>
    <xf numFmtId="0" fontId="3" fillId="0" borderId="0" xfId="0" applyFont="1" applyAlignment="1">
      <alignment vertical="center"/>
    </xf>
    <xf numFmtId="0" fontId="9" fillId="0" borderId="11" xfId="1" applyFont="1" applyBorder="1" applyAlignment="1">
      <alignment horizontal="left" vertical="center" wrapText="1"/>
    </xf>
    <xf numFmtId="0" fontId="10" fillId="0" borderId="11" xfId="0" applyFont="1" applyBorder="1" applyAlignment="1">
      <alignment horizontal="center"/>
    </xf>
    <xf numFmtId="0" fontId="12" fillId="0" borderId="0" xfId="0" applyFont="1"/>
    <xf numFmtId="0" fontId="1" fillId="0" borderId="0" xfId="0" applyFont="1" applyAlignment="1">
      <alignment vertical="center" wrapText="1"/>
    </xf>
    <xf numFmtId="4" fontId="11" fillId="0" borderId="2" xfId="0" applyNumberFormat="1" applyFont="1" applyBorder="1" applyAlignment="1">
      <alignment vertical="top" wrapText="1"/>
    </xf>
    <xf numFmtId="0" fontId="14" fillId="0" borderId="0" xfId="0" applyFont="1"/>
    <xf numFmtId="0" fontId="14" fillId="0" borderId="0" xfId="0" applyFont="1" applyAlignment="1">
      <alignment horizontal="center" vertical="center"/>
    </xf>
    <xf numFmtId="0" fontId="16" fillId="0" borderId="0" xfId="0" applyFont="1"/>
    <xf numFmtId="0" fontId="19" fillId="0" borderId="0" xfId="0" applyFont="1" applyAlignment="1">
      <alignment vertical="top"/>
    </xf>
    <xf numFmtId="0" fontId="19" fillId="0" borderId="0" xfId="0" applyFont="1" applyAlignment="1">
      <alignment vertical="top" wrapText="1"/>
    </xf>
    <xf numFmtId="0" fontId="19" fillId="0" borderId="0" xfId="0" applyFont="1" applyAlignment="1">
      <alignment vertical="center"/>
    </xf>
    <xf numFmtId="0" fontId="19" fillId="0" borderId="0" xfId="0" applyFont="1" applyAlignment="1">
      <alignment horizontal="center" vertical="center"/>
    </xf>
    <xf numFmtId="0" fontId="14" fillId="0" borderId="0" xfId="0" applyFont="1" applyAlignment="1">
      <alignment vertical="center"/>
    </xf>
    <xf numFmtId="0" fontId="22" fillId="3" borderId="12"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4" fillId="0" borderId="15" xfId="0" applyFont="1" applyBorder="1" applyAlignment="1">
      <alignment horizontal="center"/>
    </xf>
    <xf numFmtId="0" fontId="14" fillId="0" borderId="11" xfId="0" applyFont="1" applyBorder="1"/>
    <xf numFmtId="4" fontId="14" fillId="0" borderId="16" xfId="0" applyNumberFormat="1" applyFont="1" applyBorder="1"/>
    <xf numFmtId="4" fontId="15" fillId="0" borderId="17" xfId="0" applyNumberFormat="1" applyFont="1" applyBorder="1"/>
    <xf numFmtId="0" fontId="14" fillId="0" borderId="0" xfId="0" applyFont="1" applyAlignment="1">
      <alignment horizontal="right"/>
    </xf>
    <xf numFmtId="4" fontId="14" fillId="0" borderId="0" xfId="0" applyNumberFormat="1" applyFont="1"/>
    <xf numFmtId="0" fontId="14" fillId="0" borderId="12" xfId="0" applyFont="1" applyBorder="1"/>
    <xf numFmtId="0" fontId="14" fillId="0" borderId="13" xfId="0" applyFont="1" applyBorder="1"/>
    <xf numFmtId="4" fontId="14" fillId="0" borderId="14" xfId="0" applyNumberFormat="1" applyFont="1" applyBorder="1"/>
    <xf numFmtId="0" fontId="19" fillId="0" borderId="9" xfId="0" applyFont="1" applyBorder="1" applyAlignment="1">
      <alignment vertical="center"/>
    </xf>
    <xf numFmtId="0" fontId="24" fillId="3" borderId="3" xfId="0" applyFont="1" applyFill="1" applyBorder="1" applyAlignment="1">
      <alignment horizontal="center" vertical="center" wrapText="1"/>
    </xf>
    <xf numFmtId="0" fontId="10" fillId="0" borderId="11" xfId="1" applyFont="1" applyBorder="1" applyAlignment="1">
      <alignment horizontal="center" vertical="center" wrapText="1"/>
    </xf>
    <xf numFmtId="4" fontId="10" fillId="0" borderId="11" xfId="2" applyNumberFormat="1" applyFont="1" applyBorder="1" applyAlignment="1">
      <alignment horizontal="right" vertical="center"/>
    </xf>
    <xf numFmtId="4" fontId="10" fillId="4" borderId="11" xfId="2" applyNumberFormat="1" applyFont="1" applyFill="1" applyBorder="1" applyAlignment="1">
      <alignment horizontal="right" vertical="center"/>
    </xf>
    <xf numFmtId="0" fontId="10" fillId="0" borderId="2" xfId="0" applyFont="1" applyBorder="1" applyAlignment="1">
      <alignment horizontal="center" vertical="top" wrapText="1"/>
    </xf>
    <xf numFmtId="0" fontId="2" fillId="2" borderId="0" xfId="0" applyFont="1" applyFill="1" applyAlignment="1">
      <alignment horizontal="left" vertical="center" wrapText="1"/>
    </xf>
    <xf numFmtId="0" fontId="8" fillId="0" borderId="2" xfId="0" applyFont="1" applyBorder="1" applyAlignment="1">
      <alignment vertical="center" wrapText="1"/>
    </xf>
    <xf numFmtId="0" fontId="3" fillId="0" borderId="0" xfId="0" applyFont="1" applyAlignment="1">
      <alignment vertical="center" wrapText="1"/>
    </xf>
    <xf numFmtId="4" fontId="10" fillId="0" borderId="0" xfId="2" applyNumberFormat="1" applyFont="1" applyAlignment="1">
      <alignment horizontal="right" vertical="center"/>
    </xf>
    <xf numFmtId="0" fontId="10" fillId="0" borderId="11" xfId="0" applyFont="1" applyBorder="1" applyAlignment="1">
      <alignment horizontal="center" vertical="center" wrapText="1"/>
    </xf>
    <xf numFmtId="0" fontId="10" fillId="0" borderId="11" xfId="0" applyFont="1" applyBorder="1" applyAlignment="1">
      <alignment vertical="top" wrapText="1"/>
    </xf>
    <xf numFmtId="0" fontId="10" fillId="4" borderId="11" xfId="0" applyFont="1" applyFill="1" applyBorder="1" applyAlignment="1">
      <alignment horizontal="center" vertical="center"/>
    </xf>
    <xf numFmtId="0" fontId="10" fillId="4" borderId="11" xfId="0" applyFont="1" applyFill="1" applyBorder="1" applyAlignment="1">
      <alignment vertical="top" wrapText="1"/>
    </xf>
    <xf numFmtId="0" fontId="10" fillId="0" borderId="11" xfId="0" applyFont="1" applyBorder="1" applyAlignment="1">
      <alignment vertical="center" wrapText="1"/>
    </xf>
    <xf numFmtId="0" fontId="9" fillId="0" borderId="11" xfId="0" applyFont="1" applyBorder="1" applyAlignment="1">
      <alignment vertical="center" wrapText="1"/>
    </xf>
    <xf numFmtId="0" fontId="10" fillId="0" borderId="11" xfId="0" applyFont="1" applyBorder="1" applyAlignment="1">
      <alignment horizontal="left" vertical="center" wrapText="1"/>
    </xf>
    <xf numFmtId="0" fontId="10" fillId="0" borderId="51" xfId="0" applyFont="1" applyBorder="1" applyAlignment="1">
      <alignment horizontal="left" vertical="center" wrapText="1"/>
    </xf>
    <xf numFmtId="0" fontId="162" fillId="0" borderId="11" xfId="6383" applyFont="1" applyBorder="1" applyAlignment="1">
      <alignment vertical="center" wrapText="1"/>
    </xf>
    <xf numFmtId="49" fontId="162" fillId="0" borderId="11" xfId="6383" applyNumberFormat="1" applyFont="1" applyBorder="1" applyAlignment="1">
      <alignment horizontal="center" vertical="center"/>
    </xf>
    <xf numFmtId="2" fontId="10" fillId="4" borderId="11" xfId="0" applyNumberFormat="1" applyFont="1" applyFill="1" applyBorder="1" applyAlignment="1">
      <alignment horizontal="center" vertical="center"/>
    </xf>
    <xf numFmtId="2" fontId="10" fillId="4" borderId="11" xfId="0" applyNumberFormat="1" applyFont="1" applyFill="1" applyBorder="1" applyAlignment="1">
      <alignment horizontal="center" vertical="center" wrapText="1"/>
    </xf>
    <xf numFmtId="2" fontId="161" fillId="4" borderId="11" xfId="0" applyNumberFormat="1" applyFont="1" applyFill="1" applyBorder="1" applyAlignment="1">
      <alignment horizontal="center" vertical="center" wrapText="1"/>
    </xf>
    <xf numFmtId="0" fontId="10" fillId="106" borderId="11" xfId="0" applyFont="1" applyFill="1" applyBorder="1" applyAlignment="1">
      <alignment horizontal="center" vertical="center" wrapText="1"/>
    </xf>
    <xf numFmtId="0" fontId="10" fillId="106" borderId="2" xfId="0" applyFont="1" applyFill="1" applyBorder="1" applyAlignment="1">
      <alignment horizontal="center" vertical="top" wrapText="1"/>
    </xf>
    <xf numFmtId="0" fontId="10" fillId="106" borderId="2" xfId="0" applyFont="1" applyFill="1" applyBorder="1" applyAlignment="1">
      <alignment horizontal="left" vertical="center" wrapText="1"/>
    </xf>
    <xf numFmtId="0" fontId="10" fillId="106" borderId="11" xfId="0" applyFont="1" applyFill="1" applyBorder="1" applyAlignment="1">
      <alignment vertical="center" wrapText="1"/>
    </xf>
    <xf numFmtId="0" fontId="162" fillId="106" borderId="11" xfId="6383" applyFont="1" applyFill="1" applyBorder="1" applyAlignment="1">
      <alignment vertical="center" wrapText="1"/>
    </xf>
    <xf numFmtId="0" fontId="10" fillId="106" borderId="11" xfId="1" applyFont="1" applyFill="1" applyBorder="1" applyAlignment="1">
      <alignment horizontal="center" vertical="center" wrapText="1"/>
    </xf>
    <xf numFmtId="2" fontId="10" fillId="106" borderId="11" xfId="0" applyNumberFormat="1" applyFont="1" applyFill="1" applyBorder="1" applyAlignment="1">
      <alignment horizontal="center" vertical="center"/>
    </xf>
    <xf numFmtId="49" fontId="162" fillId="106" borderId="11" xfId="6383" applyNumberFormat="1" applyFont="1" applyFill="1" applyBorder="1" applyAlignment="1">
      <alignment horizontal="center" vertical="center"/>
    </xf>
    <xf numFmtId="2" fontId="161" fillId="106" borderId="11" xfId="0" applyNumberFormat="1" applyFont="1" applyFill="1" applyBorder="1" applyAlignment="1">
      <alignment horizontal="center" vertical="center" wrapText="1"/>
    </xf>
    <xf numFmtId="0" fontId="10" fillId="106" borderId="11" xfId="0" applyFont="1" applyFill="1" applyBorder="1" applyAlignment="1">
      <alignment vertical="top" wrapText="1"/>
    </xf>
    <xf numFmtId="0" fontId="10" fillId="0" borderId="11" xfId="0" applyFont="1" applyFill="1" applyBorder="1" applyAlignment="1">
      <alignment horizontal="center" vertical="center" wrapText="1"/>
    </xf>
    <xf numFmtId="0" fontId="10" fillId="0" borderId="11" xfId="0" applyFont="1" applyFill="1" applyBorder="1" applyAlignment="1">
      <alignment vertical="top" wrapText="1"/>
    </xf>
    <xf numFmtId="0" fontId="10" fillId="0" borderId="11" xfId="0" applyFont="1" applyFill="1" applyBorder="1" applyAlignment="1">
      <alignment vertical="center" wrapText="1"/>
    </xf>
    <xf numFmtId="0" fontId="10" fillId="0" borderId="11" xfId="1" applyFont="1" applyFill="1" applyBorder="1" applyAlignment="1">
      <alignment horizontal="center" vertical="center" wrapText="1"/>
    </xf>
    <xf numFmtId="2" fontId="10" fillId="0" borderId="11" xfId="0" applyNumberFormat="1" applyFont="1" applyFill="1" applyBorder="1" applyAlignment="1">
      <alignment horizontal="center" vertical="center"/>
    </xf>
    <xf numFmtId="0" fontId="2" fillId="106" borderId="0" xfId="0" applyFont="1" applyFill="1"/>
    <xf numFmtId="4" fontId="10" fillId="106" borderId="11" xfId="2" applyNumberFormat="1" applyFont="1" applyFill="1" applyBorder="1" applyAlignment="1">
      <alignment horizontal="right" vertical="center"/>
    </xf>
    <xf numFmtId="4" fontId="10" fillId="106" borderId="51" xfId="2" applyNumberFormat="1" applyFont="1" applyFill="1" applyBorder="1" applyAlignment="1">
      <alignment horizontal="right" vertical="center"/>
    </xf>
    <xf numFmtId="4" fontId="161" fillId="106" borderId="11" xfId="2" applyNumberFormat="1" applyFont="1" applyFill="1" applyBorder="1" applyAlignment="1">
      <alignment horizontal="right" vertical="center"/>
    </xf>
    <xf numFmtId="0" fontId="21" fillId="0" borderId="0" xfId="0" applyFont="1" applyAlignment="1">
      <alignment vertical="center"/>
    </xf>
    <xf numFmtId="0" fontId="21" fillId="106" borderId="0" xfId="0" applyFont="1" applyFill="1" applyAlignment="1">
      <alignment vertical="center"/>
    </xf>
    <xf numFmtId="0" fontId="21" fillId="0" borderId="0" xfId="0" applyFont="1" applyAlignment="1">
      <alignment horizontal="center" vertical="center" wrapText="1"/>
    </xf>
    <xf numFmtId="0" fontId="15" fillId="0" borderId="18" xfId="0" applyFont="1" applyBorder="1" applyAlignment="1">
      <alignment horizontal="right"/>
    </xf>
    <xf numFmtId="0" fontId="15" fillId="0" borderId="19" xfId="0" applyFont="1" applyBorder="1" applyAlignment="1">
      <alignment horizontal="right"/>
    </xf>
    <xf numFmtId="0" fontId="14" fillId="0" borderId="0" xfId="0" applyFont="1" applyAlignment="1">
      <alignment horizontal="left" vertical="center" wrapText="1"/>
    </xf>
    <xf numFmtId="0" fontId="24" fillId="3" borderId="4"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 fillId="0" borderId="0" xfId="0" applyFont="1" applyAlignment="1">
      <alignment horizontal="center"/>
    </xf>
    <xf numFmtId="0" fontId="20" fillId="0" borderId="9" xfId="0" applyFont="1" applyBorder="1" applyAlignment="1">
      <alignment horizontal="center" vertical="center"/>
    </xf>
    <xf numFmtId="0" fontId="11" fillId="0" borderId="6" xfId="0" applyFont="1" applyBorder="1" applyAlignment="1">
      <alignment horizontal="right" vertical="center" wrapText="1"/>
    </xf>
    <xf numFmtId="0" fontId="11" fillId="0" borderId="7" xfId="0" applyFont="1" applyBorder="1" applyAlignment="1">
      <alignment horizontal="right" vertical="center" wrapText="1"/>
    </xf>
    <xf numFmtId="0" fontId="11" fillId="0" borderId="8" xfId="0" applyFont="1" applyBorder="1" applyAlignment="1">
      <alignment horizontal="right" vertical="center" wrapText="1"/>
    </xf>
    <xf numFmtId="0" fontId="24" fillId="3" borderId="3" xfId="0" applyFont="1" applyFill="1" applyBorder="1" applyAlignment="1">
      <alignment horizontal="center" vertical="center" wrapText="1"/>
    </xf>
    <xf numFmtId="0" fontId="24" fillId="3" borderId="20" xfId="0" applyFont="1" applyFill="1" applyBorder="1" applyAlignment="1">
      <alignment horizontal="center" vertical="center" wrapText="1"/>
    </xf>
    <xf numFmtId="4" fontId="14" fillId="4" borderId="10" xfId="0" applyNumberFormat="1" applyFont="1" applyFill="1" applyBorder="1" applyAlignment="1">
      <alignment horizontal="center"/>
    </xf>
    <xf numFmtId="0" fontId="14" fillId="4" borderId="10" xfId="0" applyFont="1" applyFill="1" applyBorder="1" applyAlignment="1">
      <alignment horizontal="center"/>
    </xf>
    <xf numFmtId="0" fontId="17" fillId="0" borderId="0" xfId="0" applyFont="1" applyAlignment="1">
      <alignment horizontal="center" vertical="center" wrapText="1"/>
    </xf>
    <xf numFmtId="0" fontId="14" fillId="0" borderId="10" xfId="0" applyFont="1" applyBorder="1" applyAlignment="1">
      <alignment horizontal="center"/>
    </xf>
    <xf numFmtId="0" fontId="16" fillId="0" borderId="0" xfId="0" applyFont="1" applyAlignment="1">
      <alignment horizontal="center"/>
    </xf>
  </cellXfs>
  <cellStyles count="9789">
    <cellStyle name="?nt?ie?de? b?ch?d ?re? k?we?d?d? ? ? ‡?i`?Ne?'|'?ve?le?s ?i%?größe? a?he?on?rt?at?e" xfId="9" xr:uid="{00000000-0005-0000-0000-000000000000}"/>
    <cellStyle name="?_x0002_nt?_x0002_ie?_x0002_de?_x0002_ b?_x0002_ch?_x0002_d ?_x0002_re?_x0002_ k?_x0002_we?_x0002_d_x0003_?_x0002_d_x000e_?_x0002_ _x0008_?_x0002__x000e_ ?_x0002_ ‡?_x0002_i`?_x0003_N_x0013_e?_x0003_'|'?_x0002_ve?_x0002_le?_x0002_s ?_x0002_i%?_x0005_größe?_x0002_ a?_x0002_he?_x0002_on?_x0002_rt?_x0002_at?_x0002_e" xfId="10" xr:uid="{00000000-0005-0000-0000-000001000000}"/>
    <cellStyle name="@eading1" xfId="11" xr:uid="{00000000-0005-0000-0000-000002000000}"/>
    <cellStyle name="@eading1 2" xfId="12" xr:uid="{00000000-0005-0000-0000-000003000000}"/>
    <cellStyle name="_Apjomi-celiem" xfId="13" xr:uid="{00000000-0005-0000-0000-000004000000}"/>
    <cellStyle name="_Apjomi-celiem 2" xfId="14" xr:uid="{00000000-0005-0000-0000-000005000000}"/>
    <cellStyle name="_Brugesana_Cederi" xfId="15" xr:uid="{00000000-0005-0000-0000-000006000000}"/>
    <cellStyle name="_Brugesana_Cederi 2" xfId="16" xr:uid="{00000000-0005-0000-0000-000007000000}"/>
    <cellStyle name="_Daugavpils_Tames_jaunais_celu dala_apreķins_nesadalita_iesniegta" xfId="17" xr:uid="{00000000-0005-0000-0000-000008000000}"/>
    <cellStyle name="_Daugavpils_Tames_jaunais_celu dala_apreķins_nesadalita_iesniegta 2" xfId="18" xr:uid="{00000000-0005-0000-0000-000009000000}"/>
    <cellStyle name="_Tame _Cesis_aprekins_piedavajums" xfId="19" xr:uid="{00000000-0005-0000-0000-00000A000000}"/>
    <cellStyle name="_Tame _Cesis_aprekins_piedavajums 2" xfId="20" xr:uid="{00000000-0005-0000-0000-00000B000000}"/>
    <cellStyle name="_Tame _Valka_aprekins_piedavajuma_ar pieskaitamiem" xfId="21" xr:uid="{00000000-0005-0000-0000-00000C000000}"/>
    <cellStyle name="_Tame _Valka_aprekins_piedavajuma_ar pieskaitamiem 2" xfId="22" xr:uid="{00000000-0005-0000-0000-00000D000000}"/>
    <cellStyle name="_Tame_aprekins_Krogsetas-Rupjkalni" xfId="23" xr:uid="{00000000-0005-0000-0000-00000E000000}"/>
    <cellStyle name="_Tame_aprekins_Krogsetas-Rupjkalni 2" xfId="24" xr:uid="{00000000-0005-0000-0000-00000F000000}"/>
    <cellStyle name="1. izcēlums" xfId="25" xr:uid="{00000000-0005-0000-0000-000010000000}"/>
    <cellStyle name="1. izcēlums 2" xfId="26" xr:uid="{00000000-0005-0000-0000-000011000000}"/>
    <cellStyle name="1. izcēlums 3" xfId="27" xr:uid="{00000000-0005-0000-0000-000012000000}"/>
    <cellStyle name="2. izcēlums" xfId="28" xr:uid="{00000000-0005-0000-0000-000013000000}"/>
    <cellStyle name="2. izcēlums 2" xfId="29" xr:uid="{00000000-0005-0000-0000-000014000000}"/>
    <cellStyle name="20% - Accent1 10" xfId="30" xr:uid="{00000000-0005-0000-0000-000015000000}"/>
    <cellStyle name="20% - Accent1 10 2" xfId="31" xr:uid="{00000000-0005-0000-0000-000016000000}"/>
    <cellStyle name="20% - Accent1 11" xfId="32" xr:uid="{00000000-0005-0000-0000-000017000000}"/>
    <cellStyle name="20% - Accent1 11 2" xfId="33" xr:uid="{00000000-0005-0000-0000-000018000000}"/>
    <cellStyle name="20% - Accent1 12" xfId="34" xr:uid="{00000000-0005-0000-0000-000019000000}"/>
    <cellStyle name="20% - Accent1 12 2" xfId="35" xr:uid="{00000000-0005-0000-0000-00001A000000}"/>
    <cellStyle name="20% - Accent1 13" xfId="36" xr:uid="{00000000-0005-0000-0000-00001B000000}"/>
    <cellStyle name="20% - Accent1 13 2" xfId="37" xr:uid="{00000000-0005-0000-0000-00001C000000}"/>
    <cellStyle name="20% - Accent1 14" xfId="38" xr:uid="{00000000-0005-0000-0000-00001D000000}"/>
    <cellStyle name="20% - Accent1 14 2" xfId="39" xr:uid="{00000000-0005-0000-0000-00001E000000}"/>
    <cellStyle name="20% - Accent1 15" xfId="40" xr:uid="{00000000-0005-0000-0000-00001F000000}"/>
    <cellStyle name="20% - Accent1 15 2" xfId="41" xr:uid="{00000000-0005-0000-0000-000020000000}"/>
    <cellStyle name="20% - Accent1 16" xfId="42" xr:uid="{00000000-0005-0000-0000-000021000000}"/>
    <cellStyle name="20% - Accent1 16 2" xfId="43" xr:uid="{00000000-0005-0000-0000-000022000000}"/>
    <cellStyle name="20% - Accent1 17" xfId="44" xr:uid="{00000000-0005-0000-0000-000023000000}"/>
    <cellStyle name="20% - Accent1 17 2" xfId="45" xr:uid="{00000000-0005-0000-0000-000024000000}"/>
    <cellStyle name="20% - Accent1 18" xfId="46" xr:uid="{00000000-0005-0000-0000-000025000000}"/>
    <cellStyle name="20% - Accent1 18 2" xfId="47" xr:uid="{00000000-0005-0000-0000-000026000000}"/>
    <cellStyle name="20% - Accent1 19" xfId="48" xr:uid="{00000000-0005-0000-0000-000027000000}"/>
    <cellStyle name="20% - Accent1 19 2" xfId="49" xr:uid="{00000000-0005-0000-0000-000028000000}"/>
    <cellStyle name="20% - Accent1 2" xfId="50" xr:uid="{00000000-0005-0000-0000-000029000000}"/>
    <cellStyle name="20% - Accent1 2 10" xfId="6680" xr:uid="{00000000-0005-0000-0000-00002A000000}"/>
    <cellStyle name="20% - Accent1 2 11" xfId="6799" xr:uid="{00000000-0005-0000-0000-00002B000000}"/>
    <cellStyle name="20% - Accent1 2 12" xfId="6918" xr:uid="{00000000-0005-0000-0000-00002C000000}"/>
    <cellStyle name="20% - Accent1 2 13" xfId="7032" xr:uid="{00000000-0005-0000-0000-00002D000000}"/>
    <cellStyle name="20% - Accent1 2 14" xfId="7150" xr:uid="{00000000-0005-0000-0000-00002E000000}"/>
    <cellStyle name="20% - Accent1 2 15" xfId="7275" xr:uid="{00000000-0005-0000-0000-00002F000000}"/>
    <cellStyle name="20% - Accent1 2 16" xfId="7381" xr:uid="{00000000-0005-0000-0000-000030000000}"/>
    <cellStyle name="20% - Accent1 2 17" xfId="7497" xr:uid="{00000000-0005-0000-0000-000031000000}"/>
    <cellStyle name="20% - Accent1 2 18" xfId="7620" xr:uid="{00000000-0005-0000-0000-000032000000}"/>
    <cellStyle name="20% - Accent1 2 19" xfId="7736" xr:uid="{00000000-0005-0000-0000-000033000000}"/>
    <cellStyle name="20% - Accent1 2 2" xfId="51" xr:uid="{00000000-0005-0000-0000-000034000000}"/>
    <cellStyle name="20% - Accent1 2 2 2" xfId="52" xr:uid="{00000000-0005-0000-0000-000035000000}"/>
    <cellStyle name="20% - Accent1 2 20" xfId="7852" xr:uid="{00000000-0005-0000-0000-000036000000}"/>
    <cellStyle name="20% - Accent1 2 21" xfId="7968" xr:uid="{00000000-0005-0000-0000-000037000000}"/>
    <cellStyle name="20% - Accent1 2 22" xfId="8077" xr:uid="{00000000-0005-0000-0000-000038000000}"/>
    <cellStyle name="20% - Accent1 2 23" xfId="9170" xr:uid="{00000000-0005-0000-0000-000039000000}"/>
    <cellStyle name="20% - Accent1 2 24" xfId="8828" xr:uid="{00000000-0005-0000-0000-00003A000000}"/>
    <cellStyle name="20% - Accent1 2 25" xfId="9059" xr:uid="{00000000-0005-0000-0000-00003B000000}"/>
    <cellStyle name="20% - Accent1 2 26" xfId="9001" xr:uid="{00000000-0005-0000-0000-00003C000000}"/>
    <cellStyle name="20% - Accent1 2 27" xfId="8988" xr:uid="{00000000-0005-0000-0000-00003D000000}"/>
    <cellStyle name="20% - Accent1 2 28" xfId="9325" xr:uid="{00000000-0005-0000-0000-00003E000000}"/>
    <cellStyle name="20% - Accent1 2 29" xfId="9394" xr:uid="{00000000-0005-0000-0000-00003F000000}"/>
    <cellStyle name="20% - Accent1 2 3" xfId="53" xr:uid="{00000000-0005-0000-0000-000040000000}"/>
    <cellStyle name="20% - Accent1 2 3 2" xfId="54" xr:uid="{00000000-0005-0000-0000-000041000000}"/>
    <cellStyle name="20% - Accent1 2 30" xfId="9543" xr:uid="{00000000-0005-0000-0000-000042000000}"/>
    <cellStyle name="20% - Accent1 2 31" xfId="9657" xr:uid="{00000000-0005-0000-0000-000043000000}"/>
    <cellStyle name="20% - Accent1 2 4" xfId="55" xr:uid="{00000000-0005-0000-0000-000044000000}"/>
    <cellStyle name="20% - Accent1 2 4 2" xfId="56" xr:uid="{00000000-0005-0000-0000-000045000000}"/>
    <cellStyle name="20% - Accent1 2 5" xfId="57" xr:uid="{00000000-0005-0000-0000-000046000000}"/>
    <cellStyle name="20% - Accent1 2 6" xfId="58" xr:uid="{00000000-0005-0000-0000-000047000000}"/>
    <cellStyle name="20% - Accent1 2 7" xfId="6325" xr:uid="{00000000-0005-0000-0000-000048000000}"/>
    <cellStyle name="20% - Accent1 2 8" xfId="6456" xr:uid="{00000000-0005-0000-0000-000049000000}"/>
    <cellStyle name="20% - Accent1 2 9" xfId="6561" xr:uid="{00000000-0005-0000-0000-00004A000000}"/>
    <cellStyle name="20% - Accent1 20" xfId="59" xr:uid="{00000000-0005-0000-0000-00004B000000}"/>
    <cellStyle name="20% - Accent1 20 2" xfId="60" xr:uid="{00000000-0005-0000-0000-00004C000000}"/>
    <cellStyle name="20% - Accent1 21" xfId="61" xr:uid="{00000000-0005-0000-0000-00004D000000}"/>
    <cellStyle name="20% - Accent1 21 2" xfId="62" xr:uid="{00000000-0005-0000-0000-00004E000000}"/>
    <cellStyle name="20% - Accent1 22" xfId="63" xr:uid="{00000000-0005-0000-0000-00004F000000}"/>
    <cellStyle name="20% - Accent1 22 2" xfId="64" xr:uid="{00000000-0005-0000-0000-000050000000}"/>
    <cellStyle name="20% - Accent1 3" xfId="65" xr:uid="{00000000-0005-0000-0000-000051000000}"/>
    <cellStyle name="20% - Accent1 3 2" xfId="66" xr:uid="{00000000-0005-0000-0000-000052000000}"/>
    <cellStyle name="20% - Accent1 3 3" xfId="67" xr:uid="{00000000-0005-0000-0000-000053000000}"/>
    <cellStyle name="20% - Accent1 4" xfId="68" xr:uid="{00000000-0005-0000-0000-000054000000}"/>
    <cellStyle name="20% - Accent1 4 2" xfId="69" xr:uid="{00000000-0005-0000-0000-000055000000}"/>
    <cellStyle name="20% - Accent1 5" xfId="70" xr:uid="{00000000-0005-0000-0000-000056000000}"/>
    <cellStyle name="20% - Accent1 5 2" xfId="71" xr:uid="{00000000-0005-0000-0000-000057000000}"/>
    <cellStyle name="20% - Accent1 6" xfId="72" xr:uid="{00000000-0005-0000-0000-000058000000}"/>
    <cellStyle name="20% - Accent1 6 2" xfId="73" xr:uid="{00000000-0005-0000-0000-000059000000}"/>
    <cellStyle name="20% - Accent1 7" xfId="74" xr:uid="{00000000-0005-0000-0000-00005A000000}"/>
    <cellStyle name="20% - Accent1 7 2" xfId="75" xr:uid="{00000000-0005-0000-0000-00005B000000}"/>
    <cellStyle name="20% - Accent1 8" xfId="76" xr:uid="{00000000-0005-0000-0000-00005C000000}"/>
    <cellStyle name="20% - Accent1 8 2" xfId="77" xr:uid="{00000000-0005-0000-0000-00005D000000}"/>
    <cellStyle name="20% - Accent1 9" xfId="78" xr:uid="{00000000-0005-0000-0000-00005E000000}"/>
    <cellStyle name="20% - Accent1 9 2" xfId="79" xr:uid="{00000000-0005-0000-0000-00005F000000}"/>
    <cellStyle name="20% - Accent2 10" xfId="80" xr:uid="{00000000-0005-0000-0000-000060000000}"/>
    <cellStyle name="20% - Accent2 10 2" xfId="81" xr:uid="{00000000-0005-0000-0000-000061000000}"/>
    <cellStyle name="20% - Accent2 11" xfId="82" xr:uid="{00000000-0005-0000-0000-000062000000}"/>
    <cellStyle name="20% - Accent2 11 2" xfId="83" xr:uid="{00000000-0005-0000-0000-000063000000}"/>
    <cellStyle name="20% - Accent2 12" xfId="84" xr:uid="{00000000-0005-0000-0000-000064000000}"/>
    <cellStyle name="20% - Accent2 12 2" xfId="85" xr:uid="{00000000-0005-0000-0000-000065000000}"/>
    <cellStyle name="20% - Accent2 13" xfId="86" xr:uid="{00000000-0005-0000-0000-000066000000}"/>
    <cellStyle name="20% - Accent2 13 2" xfId="87" xr:uid="{00000000-0005-0000-0000-000067000000}"/>
    <cellStyle name="20% - Accent2 14" xfId="88" xr:uid="{00000000-0005-0000-0000-000068000000}"/>
    <cellStyle name="20% - Accent2 14 2" xfId="89" xr:uid="{00000000-0005-0000-0000-000069000000}"/>
    <cellStyle name="20% - Accent2 15" xfId="90" xr:uid="{00000000-0005-0000-0000-00006A000000}"/>
    <cellStyle name="20% - Accent2 15 2" xfId="91" xr:uid="{00000000-0005-0000-0000-00006B000000}"/>
    <cellStyle name="20% - Accent2 16" xfId="92" xr:uid="{00000000-0005-0000-0000-00006C000000}"/>
    <cellStyle name="20% - Accent2 16 2" xfId="93" xr:uid="{00000000-0005-0000-0000-00006D000000}"/>
    <cellStyle name="20% - Accent2 17" xfId="94" xr:uid="{00000000-0005-0000-0000-00006E000000}"/>
    <cellStyle name="20% - Accent2 17 2" xfId="95" xr:uid="{00000000-0005-0000-0000-00006F000000}"/>
    <cellStyle name="20% - Accent2 18" xfId="96" xr:uid="{00000000-0005-0000-0000-000070000000}"/>
    <cellStyle name="20% - Accent2 18 2" xfId="97" xr:uid="{00000000-0005-0000-0000-000071000000}"/>
    <cellStyle name="20% - Accent2 19" xfId="98" xr:uid="{00000000-0005-0000-0000-000072000000}"/>
    <cellStyle name="20% - Accent2 19 2" xfId="99" xr:uid="{00000000-0005-0000-0000-000073000000}"/>
    <cellStyle name="20% - Accent2 2" xfId="100" xr:uid="{00000000-0005-0000-0000-000074000000}"/>
    <cellStyle name="20% - Accent2 2 10" xfId="6675" xr:uid="{00000000-0005-0000-0000-000075000000}"/>
    <cellStyle name="20% - Accent2 2 11" xfId="6794" xr:uid="{00000000-0005-0000-0000-000076000000}"/>
    <cellStyle name="20% - Accent2 2 12" xfId="6913" xr:uid="{00000000-0005-0000-0000-000077000000}"/>
    <cellStyle name="20% - Accent2 2 13" xfId="7031" xr:uid="{00000000-0005-0000-0000-000078000000}"/>
    <cellStyle name="20% - Accent2 2 14" xfId="7149" xr:uid="{00000000-0005-0000-0000-000079000000}"/>
    <cellStyle name="20% - Accent2 2 15" xfId="7270" xr:uid="{00000000-0005-0000-0000-00007A000000}"/>
    <cellStyle name="20% - Accent2 2 16" xfId="7380" xr:uid="{00000000-0005-0000-0000-00007B000000}"/>
    <cellStyle name="20% - Accent2 2 17" xfId="7496" xr:uid="{00000000-0005-0000-0000-00007C000000}"/>
    <cellStyle name="20% - Accent2 2 18" xfId="7613" xr:uid="{00000000-0005-0000-0000-00007D000000}"/>
    <cellStyle name="20% - Accent2 2 19" xfId="7729" xr:uid="{00000000-0005-0000-0000-00007E000000}"/>
    <cellStyle name="20% - Accent2 2 2" xfId="101" xr:uid="{00000000-0005-0000-0000-00007F000000}"/>
    <cellStyle name="20% - Accent2 2 2 2" xfId="102" xr:uid="{00000000-0005-0000-0000-000080000000}"/>
    <cellStyle name="20% - Accent2 2 20" xfId="7845" xr:uid="{00000000-0005-0000-0000-000081000000}"/>
    <cellStyle name="20% - Accent2 2 21" xfId="7961" xr:uid="{00000000-0005-0000-0000-000082000000}"/>
    <cellStyle name="20% - Accent2 2 22" xfId="8076" xr:uid="{00000000-0005-0000-0000-000083000000}"/>
    <cellStyle name="20% - Accent2 2 23" xfId="9160" xr:uid="{00000000-0005-0000-0000-000084000000}"/>
    <cellStyle name="20% - Accent2 2 24" xfId="8839" xr:uid="{00000000-0005-0000-0000-000085000000}"/>
    <cellStyle name="20% - Accent2 2 25" xfId="9131" xr:uid="{00000000-0005-0000-0000-000086000000}"/>
    <cellStyle name="20% - Accent2 2 26" xfId="9025" xr:uid="{00000000-0005-0000-0000-000087000000}"/>
    <cellStyle name="20% - Accent2 2 27" xfId="9277" xr:uid="{00000000-0005-0000-0000-000088000000}"/>
    <cellStyle name="20% - Accent2 2 28" xfId="9326" xr:uid="{00000000-0005-0000-0000-000089000000}"/>
    <cellStyle name="20% - Accent2 2 29" xfId="9393" xr:uid="{00000000-0005-0000-0000-00008A000000}"/>
    <cellStyle name="20% - Accent2 2 3" xfId="103" xr:uid="{00000000-0005-0000-0000-00008B000000}"/>
    <cellStyle name="20% - Accent2 2 3 2" xfId="104" xr:uid="{00000000-0005-0000-0000-00008C000000}"/>
    <cellStyle name="20% - Accent2 2 30" xfId="9541" xr:uid="{00000000-0005-0000-0000-00008D000000}"/>
    <cellStyle name="20% - Accent2 2 31" xfId="9653" xr:uid="{00000000-0005-0000-0000-00008E000000}"/>
    <cellStyle name="20% - Accent2 2 4" xfId="105" xr:uid="{00000000-0005-0000-0000-00008F000000}"/>
    <cellStyle name="20% - Accent2 2 4 2" xfId="106" xr:uid="{00000000-0005-0000-0000-000090000000}"/>
    <cellStyle name="20% - Accent2 2 5" xfId="107" xr:uid="{00000000-0005-0000-0000-000091000000}"/>
    <cellStyle name="20% - Accent2 2 6" xfId="108" xr:uid="{00000000-0005-0000-0000-000092000000}"/>
    <cellStyle name="20% - Accent2 2 7" xfId="6326" xr:uid="{00000000-0005-0000-0000-000093000000}"/>
    <cellStyle name="20% - Accent2 2 8" xfId="6457" xr:uid="{00000000-0005-0000-0000-000094000000}"/>
    <cellStyle name="20% - Accent2 2 9" xfId="6556" xr:uid="{00000000-0005-0000-0000-000095000000}"/>
    <cellStyle name="20% - Accent2 20" xfId="109" xr:uid="{00000000-0005-0000-0000-000096000000}"/>
    <cellStyle name="20% - Accent2 20 2" xfId="110" xr:uid="{00000000-0005-0000-0000-000097000000}"/>
    <cellStyle name="20% - Accent2 21" xfId="111" xr:uid="{00000000-0005-0000-0000-000098000000}"/>
    <cellStyle name="20% - Accent2 21 2" xfId="112" xr:uid="{00000000-0005-0000-0000-000099000000}"/>
    <cellStyle name="20% - Accent2 22" xfId="113" xr:uid="{00000000-0005-0000-0000-00009A000000}"/>
    <cellStyle name="20% - Accent2 22 2" xfId="114" xr:uid="{00000000-0005-0000-0000-00009B000000}"/>
    <cellStyle name="20% - Accent2 3" xfId="115" xr:uid="{00000000-0005-0000-0000-00009C000000}"/>
    <cellStyle name="20% - Accent2 3 2" xfId="116" xr:uid="{00000000-0005-0000-0000-00009D000000}"/>
    <cellStyle name="20% - Accent2 3 3" xfId="117" xr:uid="{00000000-0005-0000-0000-00009E000000}"/>
    <cellStyle name="20% - Accent2 4" xfId="118" xr:uid="{00000000-0005-0000-0000-00009F000000}"/>
    <cellStyle name="20% - Accent2 4 2" xfId="119" xr:uid="{00000000-0005-0000-0000-0000A0000000}"/>
    <cellStyle name="20% - Accent2 5" xfId="120" xr:uid="{00000000-0005-0000-0000-0000A1000000}"/>
    <cellStyle name="20% - Accent2 5 2" xfId="121" xr:uid="{00000000-0005-0000-0000-0000A2000000}"/>
    <cellStyle name="20% - Accent2 6" xfId="122" xr:uid="{00000000-0005-0000-0000-0000A3000000}"/>
    <cellStyle name="20% - Accent2 6 2" xfId="123" xr:uid="{00000000-0005-0000-0000-0000A4000000}"/>
    <cellStyle name="20% - Accent2 7" xfId="124" xr:uid="{00000000-0005-0000-0000-0000A5000000}"/>
    <cellStyle name="20% - Accent2 7 2" xfId="125" xr:uid="{00000000-0005-0000-0000-0000A6000000}"/>
    <cellStyle name="20% - Accent2 8" xfId="126" xr:uid="{00000000-0005-0000-0000-0000A7000000}"/>
    <cellStyle name="20% - Accent2 8 2" xfId="127" xr:uid="{00000000-0005-0000-0000-0000A8000000}"/>
    <cellStyle name="20% - Accent2 9" xfId="128" xr:uid="{00000000-0005-0000-0000-0000A9000000}"/>
    <cellStyle name="20% - Accent2 9 2" xfId="129" xr:uid="{00000000-0005-0000-0000-0000AA000000}"/>
    <cellStyle name="20% - Accent3 10" xfId="130" xr:uid="{00000000-0005-0000-0000-0000AB000000}"/>
    <cellStyle name="20% - Accent3 10 2" xfId="131" xr:uid="{00000000-0005-0000-0000-0000AC000000}"/>
    <cellStyle name="20% - Accent3 11" xfId="132" xr:uid="{00000000-0005-0000-0000-0000AD000000}"/>
    <cellStyle name="20% - Accent3 11 2" xfId="133" xr:uid="{00000000-0005-0000-0000-0000AE000000}"/>
    <cellStyle name="20% - Accent3 12" xfId="134" xr:uid="{00000000-0005-0000-0000-0000AF000000}"/>
    <cellStyle name="20% - Accent3 12 2" xfId="135" xr:uid="{00000000-0005-0000-0000-0000B0000000}"/>
    <cellStyle name="20% - Accent3 13" xfId="136" xr:uid="{00000000-0005-0000-0000-0000B1000000}"/>
    <cellStyle name="20% - Accent3 13 2" xfId="137" xr:uid="{00000000-0005-0000-0000-0000B2000000}"/>
    <cellStyle name="20% - Accent3 14" xfId="138" xr:uid="{00000000-0005-0000-0000-0000B3000000}"/>
    <cellStyle name="20% - Accent3 14 2" xfId="139" xr:uid="{00000000-0005-0000-0000-0000B4000000}"/>
    <cellStyle name="20% - Accent3 15" xfId="140" xr:uid="{00000000-0005-0000-0000-0000B5000000}"/>
    <cellStyle name="20% - Accent3 15 2" xfId="141" xr:uid="{00000000-0005-0000-0000-0000B6000000}"/>
    <cellStyle name="20% - Accent3 16" xfId="142" xr:uid="{00000000-0005-0000-0000-0000B7000000}"/>
    <cellStyle name="20% - Accent3 16 2" xfId="143" xr:uid="{00000000-0005-0000-0000-0000B8000000}"/>
    <cellStyle name="20% - Accent3 17" xfId="144" xr:uid="{00000000-0005-0000-0000-0000B9000000}"/>
    <cellStyle name="20% - Accent3 17 2" xfId="145" xr:uid="{00000000-0005-0000-0000-0000BA000000}"/>
    <cellStyle name="20% - Accent3 18" xfId="146" xr:uid="{00000000-0005-0000-0000-0000BB000000}"/>
    <cellStyle name="20% - Accent3 18 2" xfId="147" xr:uid="{00000000-0005-0000-0000-0000BC000000}"/>
    <cellStyle name="20% - Accent3 19" xfId="148" xr:uid="{00000000-0005-0000-0000-0000BD000000}"/>
    <cellStyle name="20% - Accent3 19 2" xfId="149" xr:uid="{00000000-0005-0000-0000-0000BE000000}"/>
    <cellStyle name="20% - Accent3 2" xfId="150" xr:uid="{00000000-0005-0000-0000-0000BF000000}"/>
    <cellStyle name="20% - Accent3 2 10" xfId="6674" xr:uid="{00000000-0005-0000-0000-0000C0000000}"/>
    <cellStyle name="20% - Accent3 2 11" xfId="6793" xr:uid="{00000000-0005-0000-0000-0000C1000000}"/>
    <cellStyle name="20% - Accent3 2 12" xfId="6912" xr:uid="{00000000-0005-0000-0000-0000C2000000}"/>
    <cellStyle name="20% - Accent3 2 13" xfId="7030" xr:uid="{00000000-0005-0000-0000-0000C3000000}"/>
    <cellStyle name="20% - Accent3 2 14" xfId="7145" xr:uid="{00000000-0005-0000-0000-0000C4000000}"/>
    <cellStyle name="20% - Accent3 2 15" xfId="7269" xr:uid="{00000000-0005-0000-0000-0000C5000000}"/>
    <cellStyle name="20% - Accent3 2 16" xfId="7379" xr:uid="{00000000-0005-0000-0000-0000C6000000}"/>
    <cellStyle name="20% - Accent3 2 17" xfId="7495" xr:uid="{00000000-0005-0000-0000-0000C7000000}"/>
    <cellStyle name="20% - Accent3 2 18" xfId="7612" xr:uid="{00000000-0005-0000-0000-0000C8000000}"/>
    <cellStyle name="20% - Accent3 2 19" xfId="7728" xr:uid="{00000000-0005-0000-0000-0000C9000000}"/>
    <cellStyle name="20% - Accent3 2 2" xfId="151" xr:uid="{00000000-0005-0000-0000-0000CA000000}"/>
    <cellStyle name="20% - Accent3 2 2 2" xfId="152" xr:uid="{00000000-0005-0000-0000-0000CB000000}"/>
    <cellStyle name="20% - Accent3 2 20" xfId="7844" xr:uid="{00000000-0005-0000-0000-0000CC000000}"/>
    <cellStyle name="20% - Accent3 2 21" xfId="7960" xr:uid="{00000000-0005-0000-0000-0000CD000000}"/>
    <cellStyle name="20% - Accent3 2 22" xfId="8075" xr:uid="{00000000-0005-0000-0000-0000CE000000}"/>
    <cellStyle name="20% - Accent3 2 23" xfId="9150" xr:uid="{00000000-0005-0000-0000-0000CF000000}"/>
    <cellStyle name="20% - Accent3 2 24" xfId="8847" xr:uid="{00000000-0005-0000-0000-0000D0000000}"/>
    <cellStyle name="20% - Accent3 2 25" xfId="8914" xr:uid="{00000000-0005-0000-0000-0000D1000000}"/>
    <cellStyle name="20% - Accent3 2 26" xfId="8748" xr:uid="{00000000-0005-0000-0000-0000D2000000}"/>
    <cellStyle name="20% - Accent3 2 27" xfId="9256" xr:uid="{00000000-0005-0000-0000-0000D3000000}"/>
    <cellStyle name="20% - Accent3 2 28" xfId="9327" xr:uid="{00000000-0005-0000-0000-0000D4000000}"/>
    <cellStyle name="20% - Accent3 2 29" xfId="9392" xr:uid="{00000000-0005-0000-0000-0000D5000000}"/>
    <cellStyle name="20% - Accent3 2 3" xfId="153" xr:uid="{00000000-0005-0000-0000-0000D6000000}"/>
    <cellStyle name="20% - Accent3 2 3 2" xfId="154" xr:uid="{00000000-0005-0000-0000-0000D7000000}"/>
    <cellStyle name="20% - Accent3 2 30" xfId="9537" xr:uid="{00000000-0005-0000-0000-0000D8000000}"/>
    <cellStyle name="20% - Accent3 2 31" xfId="9649" xr:uid="{00000000-0005-0000-0000-0000D9000000}"/>
    <cellStyle name="20% - Accent3 2 4" xfId="155" xr:uid="{00000000-0005-0000-0000-0000DA000000}"/>
    <cellStyle name="20% - Accent3 2 4 2" xfId="156" xr:uid="{00000000-0005-0000-0000-0000DB000000}"/>
    <cellStyle name="20% - Accent3 2 5" xfId="157" xr:uid="{00000000-0005-0000-0000-0000DC000000}"/>
    <cellStyle name="20% - Accent3 2 6" xfId="158" xr:uid="{00000000-0005-0000-0000-0000DD000000}"/>
    <cellStyle name="20% - Accent3 2 7" xfId="6327" xr:uid="{00000000-0005-0000-0000-0000DE000000}"/>
    <cellStyle name="20% - Accent3 2 8" xfId="6458" xr:uid="{00000000-0005-0000-0000-0000DF000000}"/>
    <cellStyle name="20% - Accent3 2 9" xfId="6555" xr:uid="{00000000-0005-0000-0000-0000E0000000}"/>
    <cellStyle name="20% - Accent3 20" xfId="159" xr:uid="{00000000-0005-0000-0000-0000E1000000}"/>
    <cellStyle name="20% - Accent3 20 2" xfId="160" xr:uid="{00000000-0005-0000-0000-0000E2000000}"/>
    <cellStyle name="20% - Accent3 21" xfId="161" xr:uid="{00000000-0005-0000-0000-0000E3000000}"/>
    <cellStyle name="20% - Accent3 21 2" xfId="162" xr:uid="{00000000-0005-0000-0000-0000E4000000}"/>
    <cellStyle name="20% - Accent3 22" xfId="163" xr:uid="{00000000-0005-0000-0000-0000E5000000}"/>
    <cellStyle name="20% - Accent3 22 2" xfId="164" xr:uid="{00000000-0005-0000-0000-0000E6000000}"/>
    <cellStyle name="20% - Accent3 3" xfId="165" xr:uid="{00000000-0005-0000-0000-0000E7000000}"/>
    <cellStyle name="20% - Accent3 3 2" xfId="166" xr:uid="{00000000-0005-0000-0000-0000E8000000}"/>
    <cellStyle name="20% - Accent3 3 3" xfId="167" xr:uid="{00000000-0005-0000-0000-0000E9000000}"/>
    <cellStyle name="20% - Accent3 4" xfId="168" xr:uid="{00000000-0005-0000-0000-0000EA000000}"/>
    <cellStyle name="20% - Accent3 4 2" xfId="169" xr:uid="{00000000-0005-0000-0000-0000EB000000}"/>
    <cellStyle name="20% - Accent3 5" xfId="170" xr:uid="{00000000-0005-0000-0000-0000EC000000}"/>
    <cellStyle name="20% - Accent3 5 2" xfId="171" xr:uid="{00000000-0005-0000-0000-0000ED000000}"/>
    <cellStyle name="20% - Accent3 6" xfId="172" xr:uid="{00000000-0005-0000-0000-0000EE000000}"/>
    <cellStyle name="20% - Accent3 6 2" xfId="173" xr:uid="{00000000-0005-0000-0000-0000EF000000}"/>
    <cellStyle name="20% - Accent3 7" xfId="174" xr:uid="{00000000-0005-0000-0000-0000F0000000}"/>
    <cellStyle name="20% - Accent3 7 2" xfId="175" xr:uid="{00000000-0005-0000-0000-0000F1000000}"/>
    <cellStyle name="20% - Accent3 8" xfId="176" xr:uid="{00000000-0005-0000-0000-0000F2000000}"/>
    <cellStyle name="20% - Accent3 8 2" xfId="177" xr:uid="{00000000-0005-0000-0000-0000F3000000}"/>
    <cellStyle name="20% - Accent3 9" xfId="178" xr:uid="{00000000-0005-0000-0000-0000F4000000}"/>
    <cellStyle name="20% - Accent3 9 2" xfId="179" xr:uid="{00000000-0005-0000-0000-0000F5000000}"/>
    <cellStyle name="20% - Accent4 10" xfId="180" xr:uid="{00000000-0005-0000-0000-0000F6000000}"/>
    <cellStyle name="20% - Accent4 10 2" xfId="181" xr:uid="{00000000-0005-0000-0000-0000F7000000}"/>
    <cellStyle name="20% - Accent4 11" xfId="182" xr:uid="{00000000-0005-0000-0000-0000F8000000}"/>
    <cellStyle name="20% - Accent4 11 2" xfId="183" xr:uid="{00000000-0005-0000-0000-0000F9000000}"/>
    <cellStyle name="20% - Accent4 12" xfId="184" xr:uid="{00000000-0005-0000-0000-0000FA000000}"/>
    <cellStyle name="20% - Accent4 12 2" xfId="185" xr:uid="{00000000-0005-0000-0000-0000FB000000}"/>
    <cellStyle name="20% - Accent4 13" xfId="186" xr:uid="{00000000-0005-0000-0000-0000FC000000}"/>
    <cellStyle name="20% - Accent4 13 2" xfId="187" xr:uid="{00000000-0005-0000-0000-0000FD000000}"/>
    <cellStyle name="20% - Accent4 14" xfId="188" xr:uid="{00000000-0005-0000-0000-0000FE000000}"/>
    <cellStyle name="20% - Accent4 14 2" xfId="189" xr:uid="{00000000-0005-0000-0000-0000FF000000}"/>
    <cellStyle name="20% - Accent4 15" xfId="190" xr:uid="{00000000-0005-0000-0000-000000010000}"/>
    <cellStyle name="20% - Accent4 15 2" xfId="191" xr:uid="{00000000-0005-0000-0000-000001010000}"/>
    <cellStyle name="20% - Accent4 16" xfId="192" xr:uid="{00000000-0005-0000-0000-000002010000}"/>
    <cellStyle name="20% - Accent4 16 2" xfId="193" xr:uid="{00000000-0005-0000-0000-000003010000}"/>
    <cellStyle name="20% - Accent4 17" xfId="194" xr:uid="{00000000-0005-0000-0000-000004010000}"/>
    <cellStyle name="20% - Accent4 17 2" xfId="195" xr:uid="{00000000-0005-0000-0000-000005010000}"/>
    <cellStyle name="20% - Accent4 18" xfId="196" xr:uid="{00000000-0005-0000-0000-000006010000}"/>
    <cellStyle name="20% - Accent4 18 2" xfId="197" xr:uid="{00000000-0005-0000-0000-000007010000}"/>
    <cellStyle name="20% - Accent4 19" xfId="198" xr:uid="{00000000-0005-0000-0000-000008010000}"/>
    <cellStyle name="20% - Accent4 19 2" xfId="199" xr:uid="{00000000-0005-0000-0000-000009010000}"/>
    <cellStyle name="20% - Accent4 2" xfId="200" xr:uid="{00000000-0005-0000-0000-00000A010000}"/>
    <cellStyle name="20% - Accent4 2 10" xfId="6673" xr:uid="{00000000-0005-0000-0000-00000B010000}"/>
    <cellStyle name="20% - Accent4 2 11" xfId="6792" xr:uid="{00000000-0005-0000-0000-00000C010000}"/>
    <cellStyle name="20% - Accent4 2 12" xfId="6911" xr:uid="{00000000-0005-0000-0000-00000D010000}"/>
    <cellStyle name="20% - Accent4 2 13" xfId="7026" xr:uid="{00000000-0005-0000-0000-00000E010000}"/>
    <cellStyle name="20% - Accent4 2 14" xfId="7144" xr:uid="{00000000-0005-0000-0000-00000F010000}"/>
    <cellStyle name="20% - Accent4 2 15" xfId="7268" xr:uid="{00000000-0005-0000-0000-000010010000}"/>
    <cellStyle name="20% - Accent4 2 16" xfId="7375" xr:uid="{00000000-0005-0000-0000-000011010000}"/>
    <cellStyle name="20% - Accent4 2 17" xfId="7491" xr:uid="{00000000-0005-0000-0000-000012010000}"/>
    <cellStyle name="20% - Accent4 2 18" xfId="7611" xr:uid="{00000000-0005-0000-0000-000013010000}"/>
    <cellStyle name="20% - Accent4 2 19" xfId="7727" xr:uid="{00000000-0005-0000-0000-000014010000}"/>
    <cellStyle name="20% - Accent4 2 2" xfId="201" xr:uid="{00000000-0005-0000-0000-000015010000}"/>
    <cellStyle name="20% - Accent4 2 2 2" xfId="202" xr:uid="{00000000-0005-0000-0000-000016010000}"/>
    <cellStyle name="20% - Accent4 2 20" xfId="7843" xr:uid="{00000000-0005-0000-0000-000017010000}"/>
    <cellStyle name="20% - Accent4 2 21" xfId="7959" xr:uid="{00000000-0005-0000-0000-000018010000}"/>
    <cellStyle name="20% - Accent4 2 22" xfId="8071" xr:uid="{00000000-0005-0000-0000-000019010000}"/>
    <cellStyle name="20% - Accent4 2 23" xfId="9137" xr:uid="{00000000-0005-0000-0000-00001A010000}"/>
    <cellStyle name="20% - Accent4 2 24" xfId="8855" xr:uid="{00000000-0005-0000-0000-00001B010000}"/>
    <cellStyle name="20% - Accent4 2 25" xfId="9081" xr:uid="{00000000-0005-0000-0000-00001C010000}"/>
    <cellStyle name="20% - Accent4 2 26" xfId="9294" xr:uid="{00000000-0005-0000-0000-00001D010000}"/>
    <cellStyle name="20% - Accent4 2 27" xfId="8862" xr:uid="{00000000-0005-0000-0000-00001E010000}"/>
    <cellStyle name="20% - Accent4 2 28" xfId="9328" xr:uid="{00000000-0005-0000-0000-00001F010000}"/>
    <cellStyle name="20% - Accent4 2 29" xfId="9391" xr:uid="{00000000-0005-0000-0000-000020010000}"/>
    <cellStyle name="20% - Accent4 2 3" xfId="203" xr:uid="{00000000-0005-0000-0000-000021010000}"/>
    <cellStyle name="20% - Accent4 2 3 2" xfId="204" xr:uid="{00000000-0005-0000-0000-000022010000}"/>
    <cellStyle name="20% - Accent4 2 30" xfId="9533" xr:uid="{00000000-0005-0000-0000-000023010000}"/>
    <cellStyle name="20% - Accent4 2 31" xfId="9648" xr:uid="{00000000-0005-0000-0000-000024010000}"/>
    <cellStyle name="20% - Accent4 2 4" xfId="205" xr:uid="{00000000-0005-0000-0000-000025010000}"/>
    <cellStyle name="20% - Accent4 2 4 2" xfId="206" xr:uid="{00000000-0005-0000-0000-000026010000}"/>
    <cellStyle name="20% - Accent4 2 5" xfId="207" xr:uid="{00000000-0005-0000-0000-000027010000}"/>
    <cellStyle name="20% - Accent4 2 6" xfId="208" xr:uid="{00000000-0005-0000-0000-000028010000}"/>
    <cellStyle name="20% - Accent4 2 7" xfId="6328" xr:uid="{00000000-0005-0000-0000-000029010000}"/>
    <cellStyle name="20% - Accent4 2 8" xfId="6459" xr:uid="{00000000-0005-0000-0000-00002A010000}"/>
    <cellStyle name="20% - Accent4 2 9" xfId="6554" xr:uid="{00000000-0005-0000-0000-00002B010000}"/>
    <cellStyle name="20% - Accent4 20" xfId="209" xr:uid="{00000000-0005-0000-0000-00002C010000}"/>
    <cellStyle name="20% - Accent4 20 2" xfId="210" xr:uid="{00000000-0005-0000-0000-00002D010000}"/>
    <cellStyle name="20% - Accent4 21" xfId="211" xr:uid="{00000000-0005-0000-0000-00002E010000}"/>
    <cellStyle name="20% - Accent4 21 2" xfId="212" xr:uid="{00000000-0005-0000-0000-00002F010000}"/>
    <cellStyle name="20% - Accent4 22" xfId="213" xr:uid="{00000000-0005-0000-0000-000030010000}"/>
    <cellStyle name="20% - Accent4 22 2" xfId="214" xr:uid="{00000000-0005-0000-0000-000031010000}"/>
    <cellStyle name="20% - Accent4 3" xfId="215" xr:uid="{00000000-0005-0000-0000-000032010000}"/>
    <cellStyle name="20% - Accent4 3 2" xfId="216" xr:uid="{00000000-0005-0000-0000-000033010000}"/>
    <cellStyle name="20% - Accent4 3 3" xfId="217" xr:uid="{00000000-0005-0000-0000-000034010000}"/>
    <cellStyle name="20% - Accent4 4" xfId="218" xr:uid="{00000000-0005-0000-0000-000035010000}"/>
    <cellStyle name="20% - Accent4 4 2" xfId="219" xr:uid="{00000000-0005-0000-0000-000036010000}"/>
    <cellStyle name="20% - Accent4 5" xfId="220" xr:uid="{00000000-0005-0000-0000-000037010000}"/>
    <cellStyle name="20% - Accent4 5 2" xfId="221" xr:uid="{00000000-0005-0000-0000-000038010000}"/>
    <cellStyle name="20% - Accent4 6" xfId="222" xr:uid="{00000000-0005-0000-0000-000039010000}"/>
    <cellStyle name="20% - Accent4 6 2" xfId="223" xr:uid="{00000000-0005-0000-0000-00003A010000}"/>
    <cellStyle name="20% - Accent4 7" xfId="224" xr:uid="{00000000-0005-0000-0000-00003B010000}"/>
    <cellStyle name="20% - Accent4 7 2" xfId="225" xr:uid="{00000000-0005-0000-0000-00003C010000}"/>
    <cellStyle name="20% - Accent4 8" xfId="226" xr:uid="{00000000-0005-0000-0000-00003D010000}"/>
    <cellStyle name="20% - Accent4 8 2" xfId="227" xr:uid="{00000000-0005-0000-0000-00003E010000}"/>
    <cellStyle name="20% - Accent4 9" xfId="228" xr:uid="{00000000-0005-0000-0000-00003F010000}"/>
    <cellStyle name="20% - Accent4 9 2" xfId="229" xr:uid="{00000000-0005-0000-0000-000040010000}"/>
    <cellStyle name="20% - Accent5 10" xfId="230" xr:uid="{00000000-0005-0000-0000-000041010000}"/>
    <cellStyle name="20% - Accent5 10 2" xfId="231" xr:uid="{00000000-0005-0000-0000-000042010000}"/>
    <cellStyle name="20% - Accent5 11" xfId="232" xr:uid="{00000000-0005-0000-0000-000043010000}"/>
    <cellStyle name="20% - Accent5 11 2" xfId="233" xr:uid="{00000000-0005-0000-0000-000044010000}"/>
    <cellStyle name="20% - Accent5 12" xfId="234" xr:uid="{00000000-0005-0000-0000-000045010000}"/>
    <cellStyle name="20% - Accent5 12 2" xfId="235" xr:uid="{00000000-0005-0000-0000-000046010000}"/>
    <cellStyle name="20% - Accent5 13" xfId="236" xr:uid="{00000000-0005-0000-0000-000047010000}"/>
    <cellStyle name="20% - Accent5 13 2" xfId="237" xr:uid="{00000000-0005-0000-0000-000048010000}"/>
    <cellStyle name="20% - Accent5 14" xfId="238" xr:uid="{00000000-0005-0000-0000-000049010000}"/>
    <cellStyle name="20% - Accent5 14 2" xfId="239" xr:uid="{00000000-0005-0000-0000-00004A010000}"/>
    <cellStyle name="20% - Accent5 15" xfId="240" xr:uid="{00000000-0005-0000-0000-00004B010000}"/>
    <cellStyle name="20% - Accent5 15 2" xfId="241" xr:uid="{00000000-0005-0000-0000-00004C010000}"/>
    <cellStyle name="20% - Accent5 16" xfId="242" xr:uid="{00000000-0005-0000-0000-00004D010000}"/>
    <cellStyle name="20% - Accent5 16 2" xfId="243" xr:uid="{00000000-0005-0000-0000-00004E010000}"/>
    <cellStyle name="20% - Accent5 17" xfId="244" xr:uid="{00000000-0005-0000-0000-00004F010000}"/>
    <cellStyle name="20% - Accent5 17 2" xfId="245" xr:uid="{00000000-0005-0000-0000-000050010000}"/>
    <cellStyle name="20% - Accent5 18" xfId="246" xr:uid="{00000000-0005-0000-0000-000051010000}"/>
    <cellStyle name="20% - Accent5 18 2" xfId="247" xr:uid="{00000000-0005-0000-0000-000052010000}"/>
    <cellStyle name="20% - Accent5 19" xfId="248" xr:uid="{00000000-0005-0000-0000-000053010000}"/>
    <cellStyle name="20% - Accent5 19 2" xfId="249" xr:uid="{00000000-0005-0000-0000-000054010000}"/>
    <cellStyle name="20% - Accent5 2" xfId="250" xr:uid="{00000000-0005-0000-0000-000055010000}"/>
    <cellStyle name="20% - Accent5 2 10" xfId="6669" xr:uid="{00000000-0005-0000-0000-000056010000}"/>
    <cellStyle name="20% - Accent5 2 11" xfId="6788" xr:uid="{00000000-0005-0000-0000-000057010000}"/>
    <cellStyle name="20% - Accent5 2 12" xfId="6907" xr:uid="{00000000-0005-0000-0000-000058010000}"/>
    <cellStyle name="20% - Accent5 2 13" xfId="7025" xr:uid="{00000000-0005-0000-0000-000059010000}"/>
    <cellStyle name="20% - Accent5 2 14" xfId="7143" xr:uid="{00000000-0005-0000-0000-00005A010000}"/>
    <cellStyle name="20% - Accent5 2 15" xfId="7264" xr:uid="{00000000-0005-0000-0000-00005B010000}"/>
    <cellStyle name="20% - Accent5 2 16" xfId="7358" xr:uid="{00000000-0005-0000-0000-00005C010000}"/>
    <cellStyle name="20% - Accent5 2 17" xfId="7474" xr:uid="{00000000-0005-0000-0000-00005D010000}"/>
    <cellStyle name="20% - Accent5 2 18" xfId="7607" xr:uid="{00000000-0005-0000-0000-00005E010000}"/>
    <cellStyle name="20% - Accent5 2 19" xfId="7723" xr:uid="{00000000-0005-0000-0000-00005F010000}"/>
    <cellStyle name="20% - Accent5 2 2" xfId="251" xr:uid="{00000000-0005-0000-0000-000060010000}"/>
    <cellStyle name="20% - Accent5 2 2 2" xfId="252" xr:uid="{00000000-0005-0000-0000-000061010000}"/>
    <cellStyle name="20% - Accent5 2 20" xfId="7839" xr:uid="{00000000-0005-0000-0000-000062010000}"/>
    <cellStyle name="20% - Accent5 2 21" xfId="7955" xr:uid="{00000000-0005-0000-0000-000063010000}"/>
    <cellStyle name="20% - Accent5 2 22" xfId="8054" xr:uid="{00000000-0005-0000-0000-000064010000}"/>
    <cellStyle name="20% - Accent5 2 23" xfId="9047" xr:uid="{00000000-0005-0000-0000-000065010000}"/>
    <cellStyle name="20% - Accent5 2 24" xfId="9202" xr:uid="{00000000-0005-0000-0000-000066010000}"/>
    <cellStyle name="20% - Accent5 2 25" xfId="9231" xr:uid="{00000000-0005-0000-0000-000067010000}"/>
    <cellStyle name="20% - Accent5 2 26" xfId="9243" xr:uid="{00000000-0005-0000-0000-000068010000}"/>
    <cellStyle name="20% - Accent5 2 27" xfId="8944" xr:uid="{00000000-0005-0000-0000-000069010000}"/>
    <cellStyle name="20% - Accent5 2 28" xfId="9329" xr:uid="{00000000-0005-0000-0000-00006A010000}"/>
    <cellStyle name="20% - Accent5 2 29" xfId="9390" xr:uid="{00000000-0005-0000-0000-00006B010000}"/>
    <cellStyle name="20% - Accent5 2 3" xfId="253" xr:uid="{00000000-0005-0000-0000-00006C010000}"/>
    <cellStyle name="20% - Accent5 2 3 2" xfId="254" xr:uid="{00000000-0005-0000-0000-00006D010000}"/>
    <cellStyle name="20% - Accent5 2 30" xfId="9532" xr:uid="{00000000-0005-0000-0000-00006E010000}"/>
    <cellStyle name="20% - Accent5 2 31" xfId="9647" xr:uid="{00000000-0005-0000-0000-00006F010000}"/>
    <cellStyle name="20% - Accent5 2 4" xfId="255" xr:uid="{00000000-0005-0000-0000-000070010000}"/>
    <cellStyle name="20% - Accent5 2 4 2" xfId="256" xr:uid="{00000000-0005-0000-0000-000071010000}"/>
    <cellStyle name="20% - Accent5 2 5" xfId="257" xr:uid="{00000000-0005-0000-0000-000072010000}"/>
    <cellStyle name="20% - Accent5 2 6" xfId="258" xr:uid="{00000000-0005-0000-0000-000073010000}"/>
    <cellStyle name="20% - Accent5 2 7" xfId="6329" xr:uid="{00000000-0005-0000-0000-000074010000}"/>
    <cellStyle name="20% - Accent5 2 8" xfId="6460" xr:uid="{00000000-0005-0000-0000-000075010000}"/>
    <cellStyle name="20% - Accent5 2 9" xfId="6550" xr:uid="{00000000-0005-0000-0000-000076010000}"/>
    <cellStyle name="20% - Accent5 20" xfId="259" xr:uid="{00000000-0005-0000-0000-000077010000}"/>
    <cellStyle name="20% - Accent5 20 2" xfId="260" xr:uid="{00000000-0005-0000-0000-000078010000}"/>
    <cellStyle name="20% - Accent5 21" xfId="261" xr:uid="{00000000-0005-0000-0000-000079010000}"/>
    <cellStyle name="20% - Accent5 21 2" xfId="262" xr:uid="{00000000-0005-0000-0000-00007A010000}"/>
    <cellStyle name="20% - Accent5 22" xfId="263" xr:uid="{00000000-0005-0000-0000-00007B010000}"/>
    <cellStyle name="20% - Accent5 22 2" xfId="264" xr:uid="{00000000-0005-0000-0000-00007C010000}"/>
    <cellStyle name="20% - Accent5 3" xfId="265" xr:uid="{00000000-0005-0000-0000-00007D010000}"/>
    <cellStyle name="20% - Accent5 3 2" xfId="266" xr:uid="{00000000-0005-0000-0000-00007E010000}"/>
    <cellStyle name="20% - Accent5 3 3" xfId="267" xr:uid="{00000000-0005-0000-0000-00007F010000}"/>
    <cellStyle name="20% - Accent5 4" xfId="268" xr:uid="{00000000-0005-0000-0000-000080010000}"/>
    <cellStyle name="20% - Accent5 4 2" xfId="269" xr:uid="{00000000-0005-0000-0000-000081010000}"/>
    <cellStyle name="20% - Accent5 5" xfId="270" xr:uid="{00000000-0005-0000-0000-000082010000}"/>
    <cellStyle name="20% - Accent5 5 2" xfId="271" xr:uid="{00000000-0005-0000-0000-000083010000}"/>
    <cellStyle name="20% - Accent5 6" xfId="272" xr:uid="{00000000-0005-0000-0000-000084010000}"/>
    <cellStyle name="20% - Accent5 6 2" xfId="273" xr:uid="{00000000-0005-0000-0000-000085010000}"/>
    <cellStyle name="20% - Accent5 7" xfId="274" xr:uid="{00000000-0005-0000-0000-000086010000}"/>
    <cellStyle name="20% - Accent5 7 2" xfId="275" xr:uid="{00000000-0005-0000-0000-000087010000}"/>
    <cellStyle name="20% - Accent5 8" xfId="276" xr:uid="{00000000-0005-0000-0000-000088010000}"/>
    <cellStyle name="20% - Accent5 8 2" xfId="277" xr:uid="{00000000-0005-0000-0000-000089010000}"/>
    <cellStyle name="20% - Accent5 9" xfId="278" xr:uid="{00000000-0005-0000-0000-00008A010000}"/>
    <cellStyle name="20% - Accent5 9 2" xfId="279" xr:uid="{00000000-0005-0000-0000-00008B010000}"/>
    <cellStyle name="20% - Accent6 10" xfId="280" xr:uid="{00000000-0005-0000-0000-00008C010000}"/>
    <cellStyle name="20% - Accent6 10 2" xfId="281" xr:uid="{00000000-0005-0000-0000-00008D010000}"/>
    <cellStyle name="20% - Accent6 11" xfId="282" xr:uid="{00000000-0005-0000-0000-00008E010000}"/>
    <cellStyle name="20% - Accent6 11 2" xfId="283" xr:uid="{00000000-0005-0000-0000-00008F010000}"/>
    <cellStyle name="20% - Accent6 12" xfId="284" xr:uid="{00000000-0005-0000-0000-000090010000}"/>
    <cellStyle name="20% - Accent6 12 2" xfId="285" xr:uid="{00000000-0005-0000-0000-000091010000}"/>
    <cellStyle name="20% - Accent6 13" xfId="286" xr:uid="{00000000-0005-0000-0000-000092010000}"/>
    <cellStyle name="20% - Accent6 13 2" xfId="287" xr:uid="{00000000-0005-0000-0000-000093010000}"/>
    <cellStyle name="20% - Accent6 14" xfId="288" xr:uid="{00000000-0005-0000-0000-000094010000}"/>
    <cellStyle name="20% - Accent6 14 2" xfId="289" xr:uid="{00000000-0005-0000-0000-000095010000}"/>
    <cellStyle name="20% - Accent6 15" xfId="290" xr:uid="{00000000-0005-0000-0000-000096010000}"/>
    <cellStyle name="20% - Accent6 15 2" xfId="291" xr:uid="{00000000-0005-0000-0000-000097010000}"/>
    <cellStyle name="20% - Accent6 16" xfId="292" xr:uid="{00000000-0005-0000-0000-000098010000}"/>
    <cellStyle name="20% - Accent6 16 2" xfId="293" xr:uid="{00000000-0005-0000-0000-000099010000}"/>
    <cellStyle name="20% - Accent6 17" xfId="294" xr:uid="{00000000-0005-0000-0000-00009A010000}"/>
    <cellStyle name="20% - Accent6 17 2" xfId="295" xr:uid="{00000000-0005-0000-0000-00009B010000}"/>
    <cellStyle name="20% - Accent6 18" xfId="296" xr:uid="{00000000-0005-0000-0000-00009C010000}"/>
    <cellStyle name="20% - Accent6 18 2" xfId="297" xr:uid="{00000000-0005-0000-0000-00009D010000}"/>
    <cellStyle name="20% - Accent6 19" xfId="298" xr:uid="{00000000-0005-0000-0000-00009E010000}"/>
    <cellStyle name="20% - Accent6 19 2" xfId="299" xr:uid="{00000000-0005-0000-0000-00009F010000}"/>
    <cellStyle name="20% - Accent6 2" xfId="300" xr:uid="{00000000-0005-0000-0000-0000A0010000}"/>
    <cellStyle name="20% - Accent6 2 10" xfId="6668" xr:uid="{00000000-0005-0000-0000-0000A1010000}"/>
    <cellStyle name="20% - Accent6 2 11" xfId="6787" xr:uid="{00000000-0005-0000-0000-0000A2010000}"/>
    <cellStyle name="20% - Accent6 2 12" xfId="6906" xr:uid="{00000000-0005-0000-0000-0000A3010000}"/>
    <cellStyle name="20% - Accent6 2 13" xfId="7024" xr:uid="{00000000-0005-0000-0000-0000A4010000}"/>
    <cellStyle name="20% - Accent6 2 14" xfId="7139" xr:uid="{00000000-0005-0000-0000-0000A5010000}"/>
    <cellStyle name="20% - Accent6 2 15" xfId="7263" xr:uid="{00000000-0005-0000-0000-0000A6010000}"/>
    <cellStyle name="20% - Accent6 2 16" xfId="7357" xr:uid="{00000000-0005-0000-0000-0000A7010000}"/>
    <cellStyle name="20% - Accent6 2 17" xfId="7473" xr:uid="{00000000-0005-0000-0000-0000A8010000}"/>
    <cellStyle name="20% - Accent6 2 18" xfId="7590" xr:uid="{00000000-0005-0000-0000-0000A9010000}"/>
    <cellStyle name="20% - Accent6 2 19" xfId="7706" xr:uid="{00000000-0005-0000-0000-0000AA010000}"/>
    <cellStyle name="20% - Accent6 2 2" xfId="301" xr:uid="{00000000-0005-0000-0000-0000AB010000}"/>
    <cellStyle name="20% - Accent6 2 2 2" xfId="302" xr:uid="{00000000-0005-0000-0000-0000AC010000}"/>
    <cellStyle name="20% - Accent6 2 20" xfId="7822" xr:uid="{00000000-0005-0000-0000-0000AD010000}"/>
    <cellStyle name="20% - Accent6 2 21" xfId="7938" xr:uid="{00000000-0005-0000-0000-0000AE010000}"/>
    <cellStyle name="20% - Accent6 2 22" xfId="8053" xr:uid="{00000000-0005-0000-0000-0000AF010000}"/>
    <cellStyle name="20% - Accent6 2 23" xfId="9123" xr:uid="{00000000-0005-0000-0000-0000B0010000}"/>
    <cellStyle name="20% - Accent6 2 24" xfId="8864" xr:uid="{00000000-0005-0000-0000-0000B1010000}"/>
    <cellStyle name="20% - Accent6 2 25" xfId="9177" xr:uid="{00000000-0005-0000-0000-0000B2010000}"/>
    <cellStyle name="20% - Accent6 2 26" xfId="8793" xr:uid="{00000000-0005-0000-0000-0000B3010000}"/>
    <cellStyle name="20% - Accent6 2 27" xfId="8894" xr:uid="{00000000-0005-0000-0000-0000B4010000}"/>
    <cellStyle name="20% - Accent6 2 28" xfId="9330" xr:uid="{00000000-0005-0000-0000-0000B5010000}"/>
    <cellStyle name="20% - Accent6 2 29" xfId="9389" xr:uid="{00000000-0005-0000-0000-0000B6010000}"/>
    <cellStyle name="20% - Accent6 2 3" xfId="303" xr:uid="{00000000-0005-0000-0000-0000B7010000}"/>
    <cellStyle name="20% - Accent6 2 3 2" xfId="304" xr:uid="{00000000-0005-0000-0000-0000B8010000}"/>
    <cellStyle name="20% - Accent6 2 30" xfId="9531" xr:uid="{00000000-0005-0000-0000-0000B9010000}"/>
    <cellStyle name="20% - Accent6 2 31" xfId="9643" xr:uid="{00000000-0005-0000-0000-0000BA010000}"/>
    <cellStyle name="20% - Accent6 2 4" xfId="305" xr:uid="{00000000-0005-0000-0000-0000BB010000}"/>
    <cellStyle name="20% - Accent6 2 4 2" xfId="306" xr:uid="{00000000-0005-0000-0000-0000BC010000}"/>
    <cellStyle name="20% - Accent6 2 5" xfId="307" xr:uid="{00000000-0005-0000-0000-0000BD010000}"/>
    <cellStyle name="20% - Accent6 2 6" xfId="308" xr:uid="{00000000-0005-0000-0000-0000BE010000}"/>
    <cellStyle name="20% - Accent6 2 7" xfId="6330" xr:uid="{00000000-0005-0000-0000-0000BF010000}"/>
    <cellStyle name="20% - Accent6 2 8" xfId="6461" xr:uid="{00000000-0005-0000-0000-0000C0010000}"/>
    <cellStyle name="20% - Accent6 2 9" xfId="6549" xr:uid="{00000000-0005-0000-0000-0000C1010000}"/>
    <cellStyle name="20% - Accent6 20" xfId="309" xr:uid="{00000000-0005-0000-0000-0000C2010000}"/>
    <cellStyle name="20% - Accent6 20 2" xfId="310" xr:uid="{00000000-0005-0000-0000-0000C3010000}"/>
    <cellStyle name="20% - Accent6 21" xfId="311" xr:uid="{00000000-0005-0000-0000-0000C4010000}"/>
    <cellStyle name="20% - Accent6 21 2" xfId="312" xr:uid="{00000000-0005-0000-0000-0000C5010000}"/>
    <cellStyle name="20% - Accent6 22" xfId="313" xr:uid="{00000000-0005-0000-0000-0000C6010000}"/>
    <cellStyle name="20% - Accent6 22 2" xfId="314" xr:uid="{00000000-0005-0000-0000-0000C7010000}"/>
    <cellStyle name="20% - Accent6 3" xfId="315" xr:uid="{00000000-0005-0000-0000-0000C8010000}"/>
    <cellStyle name="20% - Accent6 3 2" xfId="316" xr:uid="{00000000-0005-0000-0000-0000C9010000}"/>
    <cellStyle name="20% - Accent6 3 3" xfId="317" xr:uid="{00000000-0005-0000-0000-0000CA010000}"/>
    <cellStyle name="20% - Accent6 4" xfId="318" xr:uid="{00000000-0005-0000-0000-0000CB010000}"/>
    <cellStyle name="20% - Accent6 4 2" xfId="319" xr:uid="{00000000-0005-0000-0000-0000CC010000}"/>
    <cellStyle name="20% - Accent6 5" xfId="320" xr:uid="{00000000-0005-0000-0000-0000CD010000}"/>
    <cellStyle name="20% - Accent6 5 2" xfId="321" xr:uid="{00000000-0005-0000-0000-0000CE010000}"/>
    <cellStyle name="20% - Accent6 6" xfId="322" xr:uid="{00000000-0005-0000-0000-0000CF010000}"/>
    <cellStyle name="20% - Accent6 6 2" xfId="323" xr:uid="{00000000-0005-0000-0000-0000D0010000}"/>
    <cellStyle name="20% - Accent6 7" xfId="324" xr:uid="{00000000-0005-0000-0000-0000D1010000}"/>
    <cellStyle name="20% - Accent6 7 2" xfId="325" xr:uid="{00000000-0005-0000-0000-0000D2010000}"/>
    <cellStyle name="20% - Accent6 8" xfId="326" xr:uid="{00000000-0005-0000-0000-0000D3010000}"/>
    <cellStyle name="20% - Accent6 8 2" xfId="327" xr:uid="{00000000-0005-0000-0000-0000D4010000}"/>
    <cellStyle name="20% - Accent6 9" xfId="328" xr:uid="{00000000-0005-0000-0000-0000D5010000}"/>
    <cellStyle name="20% - Accent6 9 2" xfId="329" xr:uid="{00000000-0005-0000-0000-0000D6010000}"/>
    <cellStyle name="20% - Izcēlums1" xfId="330" xr:uid="{00000000-0005-0000-0000-0000D7010000}"/>
    <cellStyle name="20% - Izcēlums1 2" xfId="331" xr:uid="{00000000-0005-0000-0000-0000D8010000}"/>
    <cellStyle name="20% - Izcēlums1 3" xfId="332" xr:uid="{00000000-0005-0000-0000-0000D9010000}"/>
    <cellStyle name="20% - Izcēlums1 4" xfId="333" xr:uid="{00000000-0005-0000-0000-0000DA010000}"/>
    <cellStyle name="20% - Izcēlums2" xfId="334" xr:uid="{00000000-0005-0000-0000-0000DB010000}"/>
    <cellStyle name="20% - Izcēlums2 2" xfId="335" xr:uid="{00000000-0005-0000-0000-0000DC010000}"/>
    <cellStyle name="20% - Izcēlums2 3" xfId="336" xr:uid="{00000000-0005-0000-0000-0000DD010000}"/>
    <cellStyle name="20% - Izcēlums2 4" xfId="337" xr:uid="{00000000-0005-0000-0000-0000DE010000}"/>
    <cellStyle name="20% - Izcēlums3" xfId="338" xr:uid="{00000000-0005-0000-0000-0000DF010000}"/>
    <cellStyle name="20% - Izcēlums3 2" xfId="339" xr:uid="{00000000-0005-0000-0000-0000E0010000}"/>
    <cellStyle name="20% - Izcēlums3 3" xfId="340" xr:uid="{00000000-0005-0000-0000-0000E1010000}"/>
    <cellStyle name="20% - Izcēlums3 4" xfId="341" xr:uid="{00000000-0005-0000-0000-0000E2010000}"/>
    <cellStyle name="20% - Izcēlums4" xfId="342" xr:uid="{00000000-0005-0000-0000-0000E3010000}"/>
    <cellStyle name="20% - Izcēlums4 2" xfId="343" xr:uid="{00000000-0005-0000-0000-0000E4010000}"/>
    <cellStyle name="20% - Izcēlums4 3" xfId="344" xr:uid="{00000000-0005-0000-0000-0000E5010000}"/>
    <cellStyle name="20% - Izcēlums4 4" xfId="345" xr:uid="{00000000-0005-0000-0000-0000E6010000}"/>
    <cellStyle name="20% - Izcēlums5" xfId="346" xr:uid="{00000000-0005-0000-0000-0000E7010000}"/>
    <cellStyle name="20% - Izcēlums5 2" xfId="347" xr:uid="{00000000-0005-0000-0000-0000E8010000}"/>
    <cellStyle name="20% - Izcēlums5 3" xfId="348" xr:uid="{00000000-0005-0000-0000-0000E9010000}"/>
    <cellStyle name="20% - Izcēlums5 4" xfId="349" xr:uid="{00000000-0005-0000-0000-0000EA010000}"/>
    <cellStyle name="20% - Izcēlums6" xfId="350" xr:uid="{00000000-0005-0000-0000-0000EB010000}"/>
    <cellStyle name="20% - Izcēlums6 2" xfId="351" xr:uid="{00000000-0005-0000-0000-0000EC010000}"/>
    <cellStyle name="20% - Izcēlums6 3" xfId="352" xr:uid="{00000000-0005-0000-0000-0000ED010000}"/>
    <cellStyle name="20% - Izcēlums6 4" xfId="353" xr:uid="{00000000-0005-0000-0000-0000EE010000}"/>
    <cellStyle name="20% - Акцент1" xfId="354" xr:uid="{00000000-0005-0000-0000-0000EF010000}"/>
    <cellStyle name="20% - Акцент1 10" xfId="7020" xr:uid="{00000000-0005-0000-0000-0000F0010000}"/>
    <cellStyle name="20% - Акцент1 11" xfId="7122" xr:uid="{00000000-0005-0000-0000-0000F1010000}"/>
    <cellStyle name="20% - Акцент1 12" xfId="7262" xr:uid="{00000000-0005-0000-0000-0000F2010000}"/>
    <cellStyle name="20% - Акцент1 13" xfId="7356" xr:uid="{00000000-0005-0000-0000-0000F3010000}"/>
    <cellStyle name="20% - Акцент1 14" xfId="7472" xr:uid="{00000000-0005-0000-0000-0000F4010000}"/>
    <cellStyle name="20% - Акцент1 15" xfId="7589" xr:uid="{00000000-0005-0000-0000-0000F5010000}"/>
    <cellStyle name="20% - Акцент1 16" xfId="7705" xr:uid="{00000000-0005-0000-0000-0000F6010000}"/>
    <cellStyle name="20% - Акцент1 17" xfId="7821" xr:uid="{00000000-0005-0000-0000-0000F7010000}"/>
    <cellStyle name="20% - Акцент1 18" xfId="7937" xr:uid="{00000000-0005-0000-0000-0000F8010000}"/>
    <cellStyle name="20% - Акцент1 19" xfId="8052" xr:uid="{00000000-0005-0000-0000-0000F9010000}"/>
    <cellStyle name="20% - Акцент1 2" xfId="355" xr:uid="{00000000-0005-0000-0000-0000FA010000}"/>
    <cellStyle name="20% - Акцент1 20" xfId="9286" xr:uid="{00000000-0005-0000-0000-0000FB010000}"/>
    <cellStyle name="20% - Акцент1 21" xfId="8757" xr:uid="{00000000-0005-0000-0000-0000FC010000}"/>
    <cellStyle name="20% - Акцент1 22" xfId="9295" xr:uid="{00000000-0005-0000-0000-0000FD010000}"/>
    <cellStyle name="20% - Акцент1 23" xfId="8787" xr:uid="{00000000-0005-0000-0000-0000FE010000}"/>
    <cellStyle name="20% - Акцент1 24" xfId="8792" xr:uid="{00000000-0005-0000-0000-0000FF010000}"/>
    <cellStyle name="20% - Акцент1 25" xfId="9331" xr:uid="{00000000-0005-0000-0000-000000020000}"/>
    <cellStyle name="20% - Акцент1 26" xfId="9388" xr:uid="{00000000-0005-0000-0000-000001020000}"/>
    <cellStyle name="20% - Акцент1 27" xfId="9527" xr:uid="{00000000-0005-0000-0000-000002020000}"/>
    <cellStyle name="20% - Акцент1 28" xfId="9626" xr:uid="{00000000-0005-0000-0000-000003020000}"/>
    <cellStyle name="20% - Акцент1 3" xfId="356" xr:uid="{00000000-0005-0000-0000-000004020000}"/>
    <cellStyle name="20% - Акцент1 4" xfId="6331" xr:uid="{00000000-0005-0000-0000-000005020000}"/>
    <cellStyle name="20% - Акцент1 5" xfId="6462" xr:uid="{00000000-0005-0000-0000-000006020000}"/>
    <cellStyle name="20% - Акцент1 6" xfId="6548" xr:uid="{00000000-0005-0000-0000-000007020000}"/>
    <cellStyle name="20% - Акцент1 7" xfId="6667" xr:uid="{00000000-0005-0000-0000-000008020000}"/>
    <cellStyle name="20% - Акцент1 8" xfId="6786" xr:uid="{00000000-0005-0000-0000-000009020000}"/>
    <cellStyle name="20% - Акцент1 9" xfId="6905" xr:uid="{00000000-0005-0000-0000-00000A020000}"/>
    <cellStyle name="20% - Акцент2" xfId="357" xr:uid="{00000000-0005-0000-0000-00000B020000}"/>
    <cellStyle name="20% - Акцент2 10" xfId="7003" xr:uid="{00000000-0005-0000-0000-00000C020000}"/>
    <cellStyle name="20% - Акцент2 11" xfId="7121" xr:uid="{00000000-0005-0000-0000-00000D020000}"/>
    <cellStyle name="20% - Акцент2 12" xfId="7258" xr:uid="{00000000-0005-0000-0000-00000E020000}"/>
    <cellStyle name="20% - Акцент2 13" xfId="7355" xr:uid="{00000000-0005-0000-0000-00000F020000}"/>
    <cellStyle name="20% - Акцент2 14" xfId="7471" xr:uid="{00000000-0005-0000-0000-000010020000}"/>
    <cellStyle name="20% - Акцент2 15" xfId="7588" xr:uid="{00000000-0005-0000-0000-000011020000}"/>
    <cellStyle name="20% - Акцент2 16" xfId="7704" xr:uid="{00000000-0005-0000-0000-000012020000}"/>
    <cellStyle name="20% - Акцент2 17" xfId="7820" xr:uid="{00000000-0005-0000-0000-000013020000}"/>
    <cellStyle name="20% - Акцент2 18" xfId="7936" xr:uid="{00000000-0005-0000-0000-000014020000}"/>
    <cellStyle name="20% - Акцент2 19" xfId="8051" xr:uid="{00000000-0005-0000-0000-000015020000}"/>
    <cellStyle name="20% - Акцент2 2" xfId="358" xr:uid="{00000000-0005-0000-0000-000016020000}"/>
    <cellStyle name="20% - Акцент2 20" xfId="9124" xr:uid="{00000000-0005-0000-0000-000017020000}"/>
    <cellStyle name="20% - Акцент2 21" xfId="8863" xr:uid="{00000000-0005-0000-0000-000018020000}"/>
    <cellStyle name="20% - Акцент2 22" xfId="9186" xr:uid="{00000000-0005-0000-0000-000019020000}"/>
    <cellStyle name="20% - Акцент2 23" xfId="8907" xr:uid="{00000000-0005-0000-0000-00001A020000}"/>
    <cellStyle name="20% - Акцент2 24" xfId="9321" xr:uid="{00000000-0005-0000-0000-00001B020000}"/>
    <cellStyle name="20% - Акцент2 25" xfId="9332" xr:uid="{00000000-0005-0000-0000-00001C020000}"/>
    <cellStyle name="20% - Акцент2 26" xfId="9372" xr:uid="{00000000-0005-0000-0000-00001D020000}"/>
    <cellStyle name="20% - Акцент2 27" xfId="9510" xr:uid="{00000000-0005-0000-0000-00001E020000}"/>
    <cellStyle name="20% - Акцент2 28" xfId="9625" xr:uid="{00000000-0005-0000-0000-00001F020000}"/>
    <cellStyle name="20% - Акцент2 3" xfId="359" xr:uid="{00000000-0005-0000-0000-000020020000}"/>
    <cellStyle name="20% - Акцент2 4" xfId="6332" xr:uid="{00000000-0005-0000-0000-000021020000}"/>
    <cellStyle name="20% - Акцент2 5" xfId="6463" xr:uid="{00000000-0005-0000-0000-000022020000}"/>
    <cellStyle name="20% - Акцент2 6" xfId="6544" xr:uid="{00000000-0005-0000-0000-000023020000}"/>
    <cellStyle name="20% - Акцент2 7" xfId="6663" xr:uid="{00000000-0005-0000-0000-000024020000}"/>
    <cellStyle name="20% - Акцент2 8" xfId="6782" xr:uid="{00000000-0005-0000-0000-000025020000}"/>
    <cellStyle name="20% - Акцент2 9" xfId="6901" xr:uid="{00000000-0005-0000-0000-000026020000}"/>
    <cellStyle name="20% - Акцент3" xfId="360" xr:uid="{00000000-0005-0000-0000-000027020000}"/>
    <cellStyle name="20% - Акцент3 10" xfId="7002" xr:uid="{00000000-0005-0000-0000-000028020000}"/>
    <cellStyle name="20% - Акцент3 11" xfId="7120" xr:uid="{00000000-0005-0000-0000-000029020000}"/>
    <cellStyle name="20% - Акцент3 12" xfId="7241" xr:uid="{00000000-0005-0000-0000-00002A020000}"/>
    <cellStyle name="20% - Акцент3 13" xfId="7354" xr:uid="{00000000-0005-0000-0000-00002B020000}"/>
    <cellStyle name="20% - Акцент3 14" xfId="7470" xr:uid="{00000000-0005-0000-0000-00002C020000}"/>
    <cellStyle name="20% - Акцент3 15" xfId="7587" xr:uid="{00000000-0005-0000-0000-00002D020000}"/>
    <cellStyle name="20% - Акцент3 16" xfId="7703" xr:uid="{00000000-0005-0000-0000-00002E020000}"/>
    <cellStyle name="20% - Акцент3 17" xfId="7819" xr:uid="{00000000-0005-0000-0000-00002F020000}"/>
    <cellStyle name="20% - Акцент3 18" xfId="7935" xr:uid="{00000000-0005-0000-0000-000030020000}"/>
    <cellStyle name="20% - Акцент3 19" xfId="8050" xr:uid="{00000000-0005-0000-0000-000031020000}"/>
    <cellStyle name="20% - Акцент3 2" xfId="361" xr:uid="{00000000-0005-0000-0000-000032020000}"/>
    <cellStyle name="20% - Акцент3 20" xfId="9046" xr:uid="{00000000-0005-0000-0000-000033020000}"/>
    <cellStyle name="20% - Акцент3 21" xfId="8918" xr:uid="{00000000-0005-0000-0000-000034020000}"/>
    <cellStyle name="20% - Акцент3 22" xfId="8794" xr:uid="{00000000-0005-0000-0000-000035020000}"/>
    <cellStyle name="20% - Акцент3 23" xfId="9056" xr:uid="{00000000-0005-0000-0000-000036020000}"/>
    <cellStyle name="20% - Акцент3 24" xfId="9314" xr:uid="{00000000-0005-0000-0000-000037020000}"/>
    <cellStyle name="20% - Акцент3 25" xfId="9333" xr:uid="{00000000-0005-0000-0000-000038020000}"/>
    <cellStyle name="20% - Акцент3 26" xfId="9449" xr:uid="{00000000-0005-0000-0000-000039020000}"/>
    <cellStyle name="20% - Акцент3 27" xfId="9509" xr:uid="{00000000-0005-0000-0000-00003A020000}"/>
    <cellStyle name="20% - Акцент3 28" xfId="9624" xr:uid="{00000000-0005-0000-0000-00003B020000}"/>
    <cellStyle name="20% - Акцент3 3" xfId="362" xr:uid="{00000000-0005-0000-0000-00003C020000}"/>
    <cellStyle name="20% - Акцент3 4" xfId="6333" xr:uid="{00000000-0005-0000-0000-00003D020000}"/>
    <cellStyle name="20% - Акцент3 5" xfId="6464" xr:uid="{00000000-0005-0000-0000-00003E020000}"/>
    <cellStyle name="20% - Акцент3 6" xfId="6527" xr:uid="{00000000-0005-0000-0000-00003F020000}"/>
    <cellStyle name="20% - Акцент3 7" xfId="6646" xr:uid="{00000000-0005-0000-0000-000040020000}"/>
    <cellStyle name="20% - Акцент3 8" xfId="6765" xr:uid="{00000000-0005-0000-0000-000041020000}"/>
    <cellStyle name="20% - Акцент3 9" xfId="6884" xr:uid="{00000000-0005-0000-0000-000042020000}"/>
    <cellStyle name="20% - Акцент4" xfId="363" xr:uid="{00000000-0005-0000-0000-000043020000}"/>
    <cellStyle name="20% - Акцент4 10" xfId="7001" xr:uid="{00000000-0005-0000-0000-000044020000}"/>
    <cellStyle name="20% - Акцент4 11" xfId="7119" xr:uid="{00000000-0005-0000-0000-000045020000}"/>
    <cellStyle name="20% - Акцент4 12" xfId="7240" xr:uid="{00000000-0005-0000-0000-000046020000}"/>
    <cellStyle name="20% - Акцент4 13" xfId="7353" xr:uid="{00000000-0005-0000-0000-000047020000}"/>
    <cellStyle name="20% - Акцент4 14" xfId="7469" xr:uid="{00000000-0005-0000-0000-000048020000}"/>
    <cellStyle name="20% - Акцент4 15" xfId="7586" xr:uid="{00000000-0005-0000-0000-000049020000}"/>
    <cellStyle name="20% - Акцент4 16" xfId="7702" xr:uid="{00000000-0005-0000-0000-00004A020000}"/>
    <cellStyle name="20% - Акцент4 17" xfId="7818" xr:uid="{00000000-0005-0000-0000-00004B020000}"/>
    <cellStyle name="20% - Акцент4 18" xfId="7934" xr:uid="{00000000-0005-0000-0000-00004C020000}"/>
    <cellStyle name="20% - Акцент4 19" xfId="8049" xr:uid="{00000000-0005-0000-0000-00004D020000}"/>
    <cellStyle name="20% - Акцент4 2" xfId="364" xr:uid="{00000000-0005-0000-0000-00004E020000}"/>
    <cellStyle name="20% - Акцент4 20" xfId="9275" xr:uid="{00000000-0005-0000-0000-00004F020000}"/>
    <cellStyle name="20% - Акцент4 21" xfId="8764" xr:uid="{00000000-0005-0000-0000-000050020000}"/>
    <cellStyle name="20% - Акцент4 22" xfId="9062" xr:uid="{00000000-0005-0000-0000-000051020000}"/>
    <cellStyle name="20% - Акцент4 23" xfId="9012" xr:uid="{00000000-0005-0000-0000-000052020000}"/>
    <cellStyle name="20% - Акцент4 24" xfId="9097" xr:uid="{00000000-0005-0000-0000-000053020000}"/>
    <cellStyle name="20% - Акцент4 25" xfId="9334" xr:uid="{00000000-0005-0000-0000-000054020000}"/>
    <cellStyle name="20% - Акцент4 26" xfId="9450" xr:uid="{00000000-0005-0000-0000-000055020000}"/>
    <cellStyle name="20% - Акцент4 27" xfId="9508" xr:uid="{00000000-0005-0000-0000-000056020000}"/>
    <cellStyle name="20% - Акцент4 28" xfId="9623" xr:uid="{00000000-0005-0000-0000-000057020000}"/>
    <cellStyle name="20% - Акцент4 3" xfId="365" xr:uid="{00000000-0005-0000-0000-000058020000}"/>
    <cellStyle name="20% - Акцент4 4" xfId="6334" xr:uid="{00000000-0005-0000-0000-000059020000}"/>
    <cellStyle name="20% - Акцент4 5" xfId="6465" xr:uid="{00000000-0005-0000-0000-00005A020000}"/>
    <cellStyle name="20% - Акцент4 6" xfId="6526" xr:uid="{00000000-0005-0000-0000-00005B020000}"/>
    <cellStyle name="20% - Акцент4 7" xfId="6645" xr:uid="{00000000-0005-0000-0000-00005C020000}"/>
    <cellStyle name="20% - Акцент4 8" xfId="6764" xr:uid="{00000000-0005-0000-0000-00005D020000}"/>
    <cellStyle name="20% - Акцент4 9" xfId="6883" xr:uid="{00000000-0005-0000-0000-00005E020000}"/>
    <cellStyle name="20% - Акцент5" xfId="366" xr:uid="{00000000-0005-0000-0000-00005F020000}"/>
    <cellStyle name="20% - Акцент5 10" xfId="7000" xr:uid="{00000000-0005-0000-0000-000060020000}"/>
    <cellStyle name="20% - Акцент5 11" xfId="7118" xr:uid="{00000000-0005-0000-0000-000061020000}"/>
    <cellStyle name="20% - Акцент5 12" xfId="7239" xr:uid="{00000000-0005-0000-0000-000062020000}"/>
    <cellStyle name="20% - Акцент5 13" xfId="7352" xr:uid="{00000000-0005-0000-0000-000063020000}"/>
    <cellStyle name="20% - Акцент5 14" xfId="7468" xr:uid="{00000000-0005-0000-0000-000064020000}"/>
    <cellStyle name="20% - Акцент5 15" xfId="7585" xr:uid="{00000000-0005-0000-0000-000065020000}"/>
    <cellStyle name="20% - Акцент5 16" xfId="7701" xr:uid="{00000000-0005-0000-0000-000066020000}"/>
    <cellStyle name="20% - Акцент5 17" xfId="7817" xr:uid="{00000000-0005-0000-0000-000067020000}"/>
    <cellStyle name="20% - Акцент5 18" xfId="7933" xr:uid="{00000000-0005-0000-0000-000068020000}"/>
    <cellStyle name="20% - Акцент5 19" xfId="8048" xr:uid="{00000000-0005-0000-0000-000069020000}"/>
    <cellStyle name="20% - Акцент5 2" xfId="367" xr:uid="{00000000-0005-0000-0000-00006A020000}"/>
    <cellStyle name="20% - Акцент5 20" xfId="9266" xr:uid="{00000000-0005-0000-0000-00006B020000}"/>
    <cellStyle name="20% - Акцент5 21" xfId="8768" xr:uid="{00000000-0005-0000-0000-00006C020000}"/>
    <cellStyle name="20% - Акцент5 22" xfId="9063" xr:uid="{00000000-0005-0000-0000-00006D020000}"/>
    <cellStyle name="20% - Акцент5 23" xfId="8961" xr:uid="{00000000-0005-0000-0000-00006E020000}"/>
    <cellStyle name="20% - Акцент5 24" xfId="8996" xr:uid="{00000000-0005-0000-0000-00006F020000}"/>
    <cellStyle name="20% - Акцент5 25" xfId="9335" xr:uid="{00000000-0005-0000-0000-000070020000}"/>
    <cellStyle name="20% - Акцент5 26" xfId="9451" xr:uid="{00000000-0005-0000-0000-000071020000}"/>
    <cellStyle name="20% - Акцент5 27" xfId="9507" xr:uid="{00000000-0005-0000-0000-000072020000}"/>
    <cellStyle name="20% - Акцент5 28" xfId="9622" xr:uid="{00000000-0005-0000-0000-000073020000}"/>
    <cellStyle name="20% - Акцент5 3" xfId="368" xr:uid="{00000000-0005-0000-0000-000074020000}"/>
    <cellStyle name="20% - Акцент5 4" xfId="6335" xr:uid="{00000000-0005-0000-0000-000075020000}"/>
    <cellStyle name="20% - Акцент5 5" xfId="6466" xr:uid="{00000000-0005-0000-0000-000076020000}"/>
    <cellStyle name="20% - Акцент5 6" xfId="6525" xr:uid="{00000000-0005-0000-0000-000077020000}"/>
    <cellStyle name="20% - Акцент5 7" xfId="6644" xr:uid="{00000000-0005-0000-0000-000078020000}"/>
    <cellStyle name="20% - Акцент5 8" xfId="6763" xr:uid="{00000000-0005-0000-0000-000079020000}"/>
    <cellStyle name="20% - Акцент5 9" xfId="6882" xr:uid="{00000000-0005-0000-0000-00007A020000}"/>
    <cellStyle name="20% - Акцент6" xfId="369" xr:uid="{00000000-0005-0000-0000-00007B020000}"/>
    <cellStyle name="20% - Акцент6 10" xfId="6999" xr:uid="{00000000-0005-0000-0000-00007C020000}"/>
    <cellStyle name="20% - Акцент6 11" xfId="7117" xr:uid="{00000000-0005-0000-0000-00007D020000}"/>
    <cellStyle name="20% - Акцент6 12" xfId="7238" xr:uid="{00000000-0005-0000-0000-00007E020000}"/>
    <cellStyle name="20% - Акцент6 13" xfId="7349" xr:uid="{00000000-0005-0000-0000-00007F020000}"/>
    <cellStyle name="20% - Акцент6 14" xfId="7465" xr:uid="{00000000-0005-0000-0000-000080020000}"/>
    <cellStyle name="20% - Акцент6 15" xfId="7584" xr:uid="{00000000-0005-0000-0000-000081020000}"/>
    <cellStyle name="20% - Акцент6 16" xfId="7700" xr:uid="{00000000-0005-0000-0000-000082020000}"/>
    <cellStyle name="20% - Акцент6 17" xfId="7816" xr:uid="{00000000-0005-0000-0000-000083020000}"/>
    <cellStyle name="20% - Акцент6 18" xfId="7932" xr:uid="{00000000-0005-0000-0000-000084020000}"/>
    <cellStyle name="20% - Акцент6 19" xfId="8045" xr:uid="{00000000-0005-0000-0000-000085020000}"/>
    <cellStyle name="20% - Акцент6 2" xfId="370" xr:uid="{00000000-0005-0000-0000-000086020000}"/>
    <cellStyle name="20% - Акцент6 20" xfId="9258" xr:uid="{00000000-0005-0000-0000-000087020000}"/>
    <cellStyle name="20% - Акцент6 21" xfId="8775" xr:uid="{00000000-0005-0000-0000-000088020000}"/>
    <cellStyle name="20% - Акцент6 22" xfId="8984" xr:uid="{00000000-0005-0000-0000-000089020000}"/>
    <cellStyle name="20% - Акцент6 23" xfId="8846" xr:uid="{00000000-0005-0000-0000-00008A020000}"/>
    <cellStyle name="20% - Акцент6 24" xfId="9297" xr:uid="{00000000-0005-0000-0000-00008B020000}"/>
    <cellStyle name="20% - Акцент6 25" xfId="9336" xr:uid="{00000000-0005-0000-0000-00008C020000}"/>
    <cellStyle name="20% - Акцент6 26" xfId="9452" xr:uid="{00000000-0005-0000-0000-00008D020000}"/>
    <cellStyle name="20% - Акцент6 27" xfId="9506" xr:uid="{00000000-0005-0000-0000-00008E020000}"/>
    <cellStyle name="20% - Акцент6 28" xfId="9621" xr:uid="{00000000-0005-0000-0000-00008F020000}"/>
    <cellStyle name="20% - Акцент6 3" xfId="371" xr:uid="{00000000-0005-0000-0000-000090020000}"/>
    <cellStyle name="20% - Акцент6 4" xfId="6336" xr:uid="{00000000-0005-0000-0000-000091020000}"/>
    <cellStyle name="20% - Акцент6 5" xfId="6467" xr:uid="{00000000-0005-0000-0000-000092020000}"/>
    <cellStyle name="20% - Акцент6 6" xfId="6524" xr:uid="{00000000-0005-0000-0000-000093020000}"/>
    <cellStyle name="20% - Акцент6 7" xfId="6643" xr:uid="{00000000-0005-0000-0000-000094020000}"/>
    <cellStyle name="20% - Акцент6 8" xfId="6762" xr:uid="{00000000-0005-0000-0000-000095020000}"/>
    <cellStyle name="20% - Акцент6 9" xfId="6881" xr:uid="{00000000-0005-0000-0000-000096020000}"/>
    <cellStyle name="20% no 1. izcēluma" xfId="372" xr:uid="{00000000-0005-0000-0000-000097020000}"/>
    <cellStyle name="20% no 1. izcēluma 2" xfId="373" xr:uid="{00000000-0005-0000-0000-000098020000}"/>
    <cellStyle name="20% no 1. izcēluma 3" xfId="374" xr:uid="{00000000-0005-0000-0000-000099020000}"/>
    <cellStyle name="20% no 1. izcēluma 4" xfId="375" xr:uid="{00000000-0005-0000-0000-00009A020000}"/>
    <cellStyle name="20% no 2. izcēluma" xfId="376" xr:uid="{00000000-0005-0000-0000-00009B020000}"/>
    <cellStyle name="20% no 2. izcēluma 2" xfId="377" xr:uid="{00000000-0005-0000-0000-00009C020000}"/>
    <cellStyle name="20% no 2. izcēluma 3" xfId="378" xr:uid="{00000000-0005-0000-0000-00009D020000}"/>
    <cellStyle name="20% no 2. izcēluma 4" xfId="379" xr:uid="{00000000-0005-0000-0000-00009E020000}"/>
    <cellStyle name="20% no 3. izcēluma" xfId="380" xr:uid="{00000000-0005-0000-0000-00009F020000}"/>
    <cellStyle name="20% no 3. izcēluma 2" xfId="381" xr:uid="{00000000-0005-0000-0000-0000A0020000}"/>
    <cellStyle name="20% no 3. izcēluma 3" xfId="382" xr:uid="{00000000-0005-0000-0000-0000A1020000}"/>
    <cellStyle name="20% no 3. izcēluma 4" xfId="383" xr:uid="{00000000-0005-0000-0000-0000A2020000}"/>
    <cellStyle name="20% no 4. izcēluma" xfId="384" xr:uid="{00000000-0005-0000-0000-0000A3020000}"/>
    <cellStyle name="20% no 4. izcēluma 2" xfId="385" xr:uid="{00000000-0005-0000-0000-0000A4020000}"/>
    <cellStyle name="20% no 4. izcēluma 3" xfId="386" xr:uid="{00000000-0005-0000-0000-0000A5020000}"/>
    <cellStyle name="20% no 4. izcēluma 4" xfId="387" xr:uid="{00000000-0005-0000-0000-0000A6020000}"/>
    <cellStyle name="20% no 5. izcēluma" xfId="388" xr:uid="{00000000-0005-0000-0000-0000A7020000}"/>
    <cellStyle name="20% no 5. izcēluma 2" xfId="389" xr:uid="{00000000-0005-0000-0000-0000A8020000}"/>
    <cellStyle name="20% no 5. izcēluma 3" xfId="390" xr:uid="{00000000-0005-0000-0000-0000A9020000}"/>
    <cellStyle name="20% no 6. izcēluma" xfId="391" xr:uid="{00000000-0005-0000-0000-0000AA020000}"/>
    <cellStyle name="20% no 6. izcēluma 2" xfId="392" xr:uid="{00000000-0005-0000-0000-0000AB020000}"/>
    <cellStyle name="20% no 6. izcēluma 3" xfId="393" xr:uid="{00000000-0005-0000-0000-0000AC020000}"/>
    <cellStyle name="3. izcēlums " xfId="394" xr:uid="{00000000-0005-0000-0000-0000AD020000}"/>
    <cellStyle name="3. izcēlums  2" xfId="395" xr:uid="{00000000-0005-0000-0000-0000AE020000}"/>
    <cellStyle name="4. izcēlums" xfId="396" xr:uid="{00000000-0005-0000-0000-0000AF020000}"/>
    <cellStyle name="4. izcēlums 2" xfId="397" xr:uid="{00000000-0005-0000-0000-0000B0020000}"/>
    <cellStyle name="4. izcēlums 3" xfId="398" xr:uid="{00000000-0005-0000-0000-0000B1020000}"/>
    <cellStyle name="40% - Accent1 10" xfId="399" xr:uid="{00000000-0005-0000-0000-0000B2020000}"/>
    <cellStyle name="40% - Accent1 10 2" xfId="400" xr:uid="{00000000-0005-0000-0000-0000B3020000}"/>
    <cellStyle name="40% - Accent1 11" xfId="401" xr:uid="{00000000-0005-0000-0000-0000B4020000}"/>
    <cellStyle name="40% - Accent1 11 2" xfId="402" xr:uid="{00000000-0005-0000-0000-0000B5020000}"/>
    <cellStyle name="40% - Accent1 12" xfId="403" xr:uid="{00000000-0005-0000-0000-0000B6020000}"/>
    <cellStyle name="40% - Accent1 12 2" xfId="404" xr:uid="{00000000-0005-0000-0000-0000B7020000}"/>
    <cellStyle name="40% - Accent1 13" xfId="405" xr:uid="{00000000-0005-0000-0000-0000B8020000}"/>
    <cellStyle name="40% - Accent1 13 2" xfId="406" xr:uid="{00000000-0005-0000-0000-0000B9020000}"/>
    <cellStyle name="40% - Accent1 14" xfId="407" xr:uid="{00000000-0005-0000-0000-0000BA020000}"/>
    <cellStyle name="40% - Accent1 14 2" xfId="408" xr:uid="{00000000-0005-0000-0000-0000BB020000}"/>
    <cellStyle name="40% - Accent1 15" xfId="409" xr:uid="{00000000-0005-0000-0000-0000BC020000}"/>
    <cellStyle name="40% - Accent1 15 2" xfId="410" xr:uid="{00000000-0005-0000-0000-0000BD020000}"/>
    <cellStyle name="40% - Accent1 16" xfId="411" xr:uid="{00000000-0005-0000-0000-0000BE020000}"/>
    <cellStyle name="40% - Accent1 16 2" xfId="412" xr:uid="{00000000-0005-0000-0000-0000BF020000}"/>
    <cellStyle name="40% - Accent1 17" xfId="413" xr:uid="{00000000-0005-0000-0000-0000C0020000}"/>
    <cellStyle name="40% - Accent1 17 2" xfId="414" xr:uid="{00000000-0005-0000-0000-0000C1020000}"/>
    <cellStyle name="40% - Accent1 18" xfId="415" xr:uid="{00000000-0005-0000-0000-0000C2020000}"/>
    <cellStyle name="40% - Accent1 18 2" xfId="416" xr:uid="{00000000-0005-0000-0000-0000C3020000}"/>
    <cellStyle name="40% - Accent1 19" xfId="417" xr:uid="{00000000-0005-0000-0000-0000C4020000}"/>
    <cellStyle name="40% - Accent1 19 2" xfId="418" xr:uid="{00000000-0005-0000-0000-0000C5020000}"/>
    <cellStyle name="40% - Accent1 2" xfId="419" xr:uid="{00000000-0005-0000-0000-0000C6020000}"/>
    <cellStyle name="40% - Accent1 2 10" xfId="6642" xr:uid="{00000000-0005-0000-0000-0000C7020000}"/>
    <cellStyle name="40% - Accent1 2 11" xfId="6761" xr:uid="{00000000-0005-0000-0000-0000C8020000}"/>
    <cellStyle name="40% - Accent1 2 12" xfId="6880" xr:uid="{00000000-0005-0000-0000-0000C9020000}"/>
    <cellStyle name="40% - Accent1 2 13" xfId="6998" xr:uid="{00000000-0005-0000-0000-0000CA020000}"/>
    <cellStyle name="40% - Accent1 2 14" xfId="7116" xr:uid="{00000000-0005-0000-0000-0000CB020000}"/>
    <cellStyle name="40% - Accent1 2 15" xfId="7237" xr:uid="{00000000-0005-0000-0000-0000CC020000}"/>
    <cellStyle name="40% - Accent1 2 16" xfId="7336" xr:uid="{00000000-0005-0000-0000-0000CD020000}"/>
    <cellStyle name="40% - Accent1 2 17" xfId="7452" xr:uid="{00000000-0005-0000-0000-0000CE020000}"/>
    <cellStyle name="40% - Accent1 2 18" xfId="7581" xr:uid="{00000000-0005-0000-0000-0000CF020000}"/>
    <cellStyle name="40% - Accent1 2 19" xfId="7697" xr:uid="{00000000-0005-0000-0000-0000D0020000}"/>
    <cellStyle name="40% - Accent1 2 2" xfId="420" xr:uid="{00000000-0005-0000-0000-0000D1020000}"/>
    <cellStyle name="40% - Accent1 2 2 2" xfId="421" xr:uid="{00000000-0005-0000-0000-0000D2020000}"/>
    <cellStyle name="40% - Accent1 2 20" xfId="7813" xr:uid="{00000000-0005-0000-0000-0000D3020000}"/>
    <cellStyle name="40% - Accent1 2 21" xfId="7929" xr:uid="{00000000-0005-0000-0000-0000D4020000}"/>
    <cellStyle name="40% - Accent1 2 22" xfId="8032" xr:uid="{00000000-0005-0000-0000-0000D5020000}"/>
    <cellStyle name="40% - Accent1 2 23" xfId="9250" xr:uid="{00000000-0005-0000-0000-0000D6020000}"/>
    <cellStyle name="40% - Accent1 2 24" xfId="8784" xr:uid="{00000000-0005-0000-0000-0000D7020000}"/>
    <cellStyle name="40% - Accent1 2 25" xfId="9060" xr:uid="{00000000-0005-0000-0000-0000D8020000}"/>
    <cellStyle name="40% - Accent1 2 26" xfId="9101" xr:uid="{00000000-0005-0000-0000-0000D9020000}"/>
    <cellStyle name="40% - Accent1 2 27" xfId="8956" xr:uid="{00000000-0005-0000-0000-0000DA020000}"/>
    <cellStyle name="40% - Accent1 2 28" xfId="9337" xr:uid="{00000000-0005-0000-0000-0000DB020000}"/>
    <cellStyle name="40% - Accent1 2 29" xfId="9453" xr:uid="{00000000-0005-0000-0000-0000DC020000}"/>
    <cellStyle name="40% - Accent1 2 3" xfId="422" xr:uid="{00000000-0005-0000-0000-0000DD020000}"/>
    <cellStyle name="40% - Accent1 2 3 2" xfId="423" xr:uid="{00000000-0005-0000-0000-0000DE020000}"/>
    <cellStyle name="40% - Accent1 2 30" xfId="9505" xr:uid="{00000000-0005-0000-0000-0000DF020000}"/>
    <cellStyle name="40% - Accent1 2 31" xfId="9620" xr:uid="{00000000-0005-0000-0000-0000E0020000}"/>
    <cellStyle name="40% - Accent1 2 4" xfId="424" xr:uid="{00000000-0005-0000-0000-0000E1020000}"/>
    <cellStyle name="40% - Accent1 2 4 2" xfId="425" xr:uid="{00000000-0005-0000-0000-0000E2020000}"/>
    <cellStyle name="40% - Accent1 2 5" xfId="426" xr:uid="{00000000-0005-0000-0000-0000E3020000}"/>
    <cellStyle name="40% - Accent1 2 6" xfId="427" xr:uid="{00000000-0005-0000-0000-0000E4020000}"/>
    <cellStyle name="40% - Accent1 2 7" xfId="6337" xr:uid="{00000000-0005-0000-0000-0000E5020000}"/>
    <cellStyle name="40% - Accent1 2 8" xfId="6468" xr:uid="{00000000-0005-0000-0000-0000E6020000}"/>
    <cellStyle name="40% - Accent1 2 9" xfId="6523" xr:uid="{00000000-0005-0000-0000-0000E7020000}"/>
    <cellStyle name="40% - Accent1 20" xfId="428" xr:uid="{00000000-0005-0000-0000-0000E8020000}"/>
    <cellStyle name="40% - Accent1 20 2" xfId="429" xr:uid="{00000000-0005-0000-0000-0000E9020000}"/>
    <cellStyle name="40% - Accent1 21" xfId="430" xr:uid="{00000000-0005-0000-0000-0000EA020000}"/>
    <cellStyle name="40% - Accent1 21 2" xfId="431" xr:uid="{00000000-0005-0000-0000-0000EB020000}"/>
    <cellStyle name="40% - Accent1 22" xfId="432" xr:uid="{00000000-0005-0000-0000-0000EC020000}"/>
    <cellStyle name="40% - Accent1 22 2" xfId="433" xr:uid="{00000000-0005-0000-0000-0000ED020000}"/>
    <cellStyle name="40% - Accent1 3" xfId="434" xr:uid="{00000000-0005-0000-0000-0000EE020000}"/>
    <cellStyle name="40% - Accent1 3 2" xfId="435" xr:uid="{00000000-0005-0000-0000-0000EF020000}"/>
    <cellStyle name="40% - Accent1 3 3" xfId="436" xr:uid="{00000000-0005-0000-0000-0000F0020000}"/>
    <cellStyle name="40% - Accent1 4" xfId="437" xr:uid="{00000000-0005-0000-0000-0000F1020000}"/>
    <cellStyle name="40% - Accent1 4 2" xfId="438" xr:uid="{00000000-0005-0000-0000-0000F2020000}"/>
    <cellStyle name="40% - Accent1 5" xfId="439" xr:uid="{00000000-0005-0000-0000-0000F3020000}"/>
    <cellStyle name="40% - Accent1 5 2" xfId="440" xr:uid="{00000000-0005-0000-0000-0000F4020000}"/>
    <cellStyle name="40% - Accent1 6" xfId="441" xr:uid="{00000000-0005-0000-0000-0000F5020000}"/>
    <cellStyle name="40% - Accent1 6 2" xfId="442" xr:uid="{00000000-0005-0000-0000-0000F6020000}"/>
    <cellStyle name="40% - Accent1 7" xfId="443" xr:uid="{00000000-0005-0000-0000-0000F7020000}"/>
    <cellStyle name="40% - Accent1 7 2" xfId="444" xr:uid="{00000000-0005-0000-0000-0000F8020000}"/>
    <cellStyle name="40% - Accent1 8" xfId="445" xr:uid="{00000000-0005-0000-0000-0000F9020000}"/>
    <cellStyle name="40% - Accent1 8 2" xfId="446" xr:uid="{00000000-0005-0000-0000-0000FA020000}"/>
    <cellStyle name="40% - Accent1 9" xfId="447" xr:uid="{00000000-0005-0000-0000-0000FB020000}"/>
    <cellStyle name="40% - Accent1 9 2" xfId="448" xr:uid="{00000000-0005-0000-0000-0000FC020000}"/>
    <cellStyle name="40% - Accent2 10" xfId="449" xr:uid="{00000000-0005-0000-0000-0000FD020000}"/>
    <cellStyle name="40% - Accent2 10 2" xfId="450" xr:uid="{00000000-0005-0000-0000-0000FE020000}"/>
    <cellStyle name="40% - Accent2 11" xfId="451" xr:uid="{00000000-0005-0000-0000-0000FF020000}"/>
    <cellStyle name="40% - Accent2 11 2" xfId="452" xr:uid="{00000000-0005-0000-0000-000000030000}"/>
    <cellStyle name="40% - Accent2 12" xfId="453" xr:uid="{00000000-0005-0000-0000-000001030000}"/>
    <cellStyle name="40% - Accent2 12 2" xfId="454" xr:uid="{00000000-0005-0000-0000-000002030000}"/>
    <cellStyle name="40% - Accent2 13" xfId="455" xr:uid="{00000000-0005-0000-0000-000003030000}"/>
    <cellStyle name="40% - Accent2 13 2" xfId="456" xr:uid="{00000000-0005-0000-0000-000004030000}"/>
    <cellStyle name="40% - Accent2 14" xfId="457" xr:uid="{00000000-0005-0000-0000-000005030000}"/>
    <cellStyle name="40% - Accent2 14 2" xfId="458" xr:uid="{00000000-0005-0000-0000-000006030000}"/>
    <cellStyle name="40% - Accent2 15" xfId="459" xr:uid="{00000000-0005-0000-0000-000007030000}"/>
    <cellStyle name="40% - Accent2 15 2" xfId="460" xr:uid="{00000000-0005-0000-0000-000008030000}"/>
    <cellStyle name="40% - Accent2 16" xfId="461" xr:uid="{00000000-0005-0000-0000-000009030000}"/>
    <cellStyle name="40% - Accent2 16 2" xfId="462" xr:uid="{00000000-0005-0000-0000-00000A030000}"/>
    <cellStyle name="40% - Accent2 17" xfId="463" xr:uid="{00000000-0005-0000-0000-00000B030000}"/>
    <cellStyle name="40% - Accent2 17 2" xfId="464" xr:uid="{00000000-0005-0000-0000-00000C030000}"/>
    <cellStyle name="40% - Accent2 18" xfId="465" xr:uid="{00000000-0005-0000-0000-00000D030000}"/>
    <cellStyle name="40% - Accent2 18 2" xfId="466" xr:uid="{00000000-0005-0000-0000-00000E030000}"/>
    <cellStyle name="40% - Accent2 19" xfId="467" xr:uid="{00000000-0005-0000-0000-00000F030000}"/>
    <cellStyle name="40% - Accent2 19 2" xfId="468" xr:uid="{00000000-0005-0000-0000-000010030000}"/>
    <cellStyle name="40% - Accent2 2" xfId="469" xr:uid="{00000000-0005-0000-0000-000011030000}"/>
    <cellStyle name="40% - Accent2 2 10" xfId="6641" xr:uid="{00000000-0005-0000-0000-000012030000}"/>
    <cellStyle name="40% - Accent2 2 11" xfId="6760" xr:uid="{00000000-0005-0000-0000-000013030000}"/>
    <cellStyle name="40% - Accent2 2 12" xfId="6879" xr:uid="{00000000-0005-0000-0000-000014030000}"/>
    <cellStyle name="40% - Accent2 2 13" xfId="6997" xr:uid="{00000000-0005-0000-0000-000015030000}"/>
    <cellStyle name="40% - Accent2 2 14" xfId="7111" xr:uid="{00000000-0005-0000-0000-000016030000}"/>
    <cellStyle name="40% - Accent2 2 15" xfId="7236" xr:uid="{00000000-0005-0000-0000-000017030000}"/>
    <cellStyle name="40% - Accent2 2 16" xfId="7418" xr:uid="{00000000-0005-0000-0000-000018030000}"/>
    <cellStyle name="40% - Accent2 2 17" xfId="7534" xr:uid="{00000000-0005-0000-0000-000019030000}"/>
    <cellStyle name="40% - Accent2 2 18" xfId="7568" xr:uid="{00000000-0005-0000-0000-00001A030000}"/>
    <cellStyle name="40% - Accent2 2 19" xfId="7684" xr:uid="{00000000-0005-0000-0000-00001B030000}"/>
    <cellStyle name="40% - Accent2 2 2" xfId="470" xr:uid="{00000000-0005-0000-0000-00001C030000}"/>
    <cellStyle name="40% - Accent2 2 2 2" xfId="471" xr:uid="{00000000-0005-0000-0000-00001D030000}"/>
    <cellStyle name="40% - Accent2 2 20" xfId="7800" xr:uid="{00000000-0005-0000-0000-00001E030000}"/>
    <cellStyle name="40% - Accent2 2 21" xfId="7916" xr:uid="{00000000-0005-0000-0000-00001F030000}"/>
    <cellStyle name="40% - Accent2 2 22" xfId="8114" xr:uid="{00000000-0005-0000-0000-000020030000}"/>
    <cellStyle name="40% - Accent2 2 23" xfId="9238" xr:uid="{00000000-0005-0000-0000-000021030000}"/>
    <cellStyle name="40% - Accent2 2 24" xfId="9182" xr:uid="{00000000-0005-0000-0000-000022030000}"/>
    <cellStyle name="40% - Accent2 2 25" xfId="8941" xr:uid="{00000000-0005-0000-0000-000023030000}"/>
    <cellStyle name="40% - Accent2 2 26" xfId="8959" xr:uid="{00000000-0005-0000-0000-000024030000}"/>
    <cellStyle name="40% - Accent2 2 27" xfId="9273" xr:uid="{00000000-0005-0000-0000-000025030000}"/>
    <cellStyle name="40% - Accent2 2 28" xfId="9338" xr:uid="{00000000-0005-0000-0000-000026030000}"/>
    <cellStyle name="40% - Accent2 2 29" xfId="9454" xr:uid="{00000000-0005-0000-0000-000027030000}"/>
    <cellStyle name="40% - Accent2 2 3" xfId="472" xr:uid="{00000000-0005-0000-0000-000028030000}"/>
    <cellStyle name="40% - Accent2 2 3 2" xfId="473" xr:uid="{00000000-0005-0000-0000-000029030000}"/>
    <cellStyle name="40% - Accent2 2 30" xfId="9504" xr:uid="{00000000-0005-0000-0000-00002A030000}"/>
    <cellStyle name="40% - Accent2 2 31" xfId="9604" xr:uid="{00000000-0005-0000-0000-00002B030000}"/>
    <cellStyle name="40% - Accent2 2 4" xfId="474" xr:uid="{00000000-0005-0000-0000-00002C030000}"/>
    <cellStyle name="40% - Accent2 2 4 2" xfId="475" xr:uid="{00000000-0005-0000-0000-00002D030000}"/>
    <cellStyle name="40% - Accent2 2 5" xfId="476" xr:uid="{00000000-0005-0000-0000-00002E030000}"/>
    <cellStyle name="40% - Accent2 2 6" xfId="477" xr:uid="{00000000-0005-0000-0000-00002F030000}"/>
    <cellStyle name="40% - Accent2 2 7" xfId="6338" xr:uid="{00000000-0005-0000-0000-000030030000}"/>
    <cellStyle name="40% - Accent2 2 8" xfId="6469" xr:uid="{00000000-0005-0000-0000-000031030000}"/>
    <cellStyle name="40% - Accent2 2 9" xfId="6522" xr:uid="{00000000-0005-0000-0000-000032030000}"/>
    <cellStyle name="40% - Accent2 20" xfId="478" xr:uid="{00000000-0005-0000-0000-000033030000}"/>
    <cellStyle name="40% - Accent2 20 2" xfId="479" xr:uid="{00000000-0005-0000-0000-000034030000}"/>
    <cellStyle name="40% - Accent2 21" xfId="480" xr:uid="{00000000-0005-0000-0000-000035030000}"/>
    <cellStyle name="40% - Accent2 21 2" xfId="481" xr:uid="{00000000-0005-0000-0000-000036030000}"/>
    <cellStyle name="40% - Accent2 22" xfId="482" xr:uid="{00000000-0005-0000-0000-000037030000}"/>
    <cellStyle name="40% - Accent2 22 2" xfId="483" xr:uid="{00000000-0005-0000-0000-000038030000}"/>
    <cellStyle name="40% - Accent2 3" xfId="484" xr:uid="{00000000-0005-0000-0000-000039030000}"/>
    <cellStyle name="40% - Accent2 3 2" xfId="485" xr:uid="{00000000-0005-0000-0000-00003A030000}"/>
    <cellStyle name="40% - Accent2 3 3" xfId="486" xr:uid="{00000000-0005-0000-0000-00003B030000}"/>
    <cellStyle name="40% - Accent2 4" xfId="487" xr:uid="{00000000-0005-0000-0000-00003C030000}"/>
    <cellStyle name="40% - Accent2 4 2" xfId="488" xr:uid="{00000000-0005-0000-0000-00003D030000}"/>
    <cellStyle name="40% - Accent2 5" xfId="489" xr:uid="{00000000-0005-0000-0000-00003E030000}"/>
    <cellStyle name="40% - Accent2 5 2" xfId="490" xr:uid="{00000000-0005-0000-0000-00003F030000}"/>
    <cellStyle name="40% - Accent2 6" xfId="491" xr:uid="{00000000-0005-0000-0000-000040030000}"/>
    <cellStyle name="40% - Accent2 6 2" xfId="492" xr:uid="{00000000-0005-0000-0000-000041030000}"/>
    <cellStyle name="40% - Accent2 7" xfId="493" xr:uid="{00000000-0005-0000-0000-000042030000}"/>
    <cellStyle name="40% - Accent2 7 2" xfId="494" xr:uid="{00000000-0005-0000-0000-000043030000}"/>
    <cellStyle name="40% - Accent2 8" xfId="495" xr:uid="{00000000-0005-0000-0000-000044030000}"/>
    <cellStyle name="40% - Accent2 8 2" xfId="496" xr:uid="{00000000-0005-0000-0000-000045030000}"/>
    <cellStyle name="40% - Accent2 9" xfId="497" xr:uid="{00000000-0005-0000-0000-000046030000}"/>
    <cellStyle name="40% - Accent2 9 2" xfId="498" xr:uid="{00000000-0005-0000-0000-000047030000}"/>
    <cellStyle name="40% - Accent3 10" xfId="499" xr:uid="{00000000-0005-0000-0000-000048030000}"/>
    <cellStyle name="40% - Accent3 10 2" xfId="500" xr:uid="{00000000-0005-0000-0000-000049030000}"/>
    <cellStyle name="40% - Accent3 11" xfId="501" xr:uid="{00000000-0005-0000-0000-00004A030000}"/>
    <cellStyle name="40% - Accent3 11 2" xfId="502" xr:uid="{00000000-0005-0000-0000-00004B030000}"/>
    <cellStyle name="40% - Accent3 12" xfId="503" xr:uid="{00000000-0005-0000-0000-00004C030000}"/>
    <cellStyle name="40% - Accent3 12 2" xfId="504" xr:uid="{00000000-0005-0000-0000-00004D030000}"/>
    <cellStyle name="40% - Accent3 13" xfId="505" xr:uid="{00000000-0005-0000-0000-00004E030000}"/>
    <cellStyle name="40% - Accent3 13 2" xfId="506" xr:uid="{00000000-0005-0000-0000-00004F030000}"/>
    <cellStyle name="40% - Accent3 14" xfId="507" xr:uid="{00000000-0005-0000-0000-000050030000}"/>
    <cellStyle name="40% - Accent3 14 2" xfId="508" xr:uid="{00000000-0005-0000-0000-000051030000}"/>
    <cellStyle name="40% - Accent3 15" xfId="509" xr:uid="{00000000-0005-0000-0000-000052030000}"/>
    <cellStyle name="40% - Accent3 15 2" xfId="510" xr:uid="{00000000-0005-0000-0000-000053030000}"/>
    <cellStyle name="40% - Accent3 16" xfId="511" xr:uid="{00000000-0005-0000-0000-000054030000}"/>
    <cellStyle name="40% - Accent3 16 2" xfId="512" xr:uid="{00000000-0005-0000-0000-000055030000}"/>
    <cellStyle name="40% - Accent3 17" xfId="513" xr:uid="{00000000-0005-0000-0000-000056030000}"/>
    <cellStyle name="40% - Accent3 17 2" xfId="514" xr:uid="{00000000-0005-0000-0000-000057030000}"/>
    <cellStyle name="40% - Accent3 18" xfId="515" xr:uid="{00000000-0005-0000-0000-000058030000}"/>
    <cellStyle name="40% - Accent3 18 2" xfId="516" xr:uid="{00000000-0005-0000-0000-000059030000}"/>
    <cellStyle name="40% - Accent3 19" xfId="517" xr:uid="{00000000-0005-0000-0000-00005A030000}"/>
    <cellStyle name="40% - Accent3 19 2" xfId="518" xr:uid="{00000000-0005-0000-0000-00005B030000}"/>
    <cellStyle name="40% - Accent3 2" xfId="519" xr:uid="{00000000-0005-0000-0000-00005C030000}"/>
    <cellStyle name="40% - Accent3 2 10" xfId="6640" xr:uid="{00000000-0005-0000-0000-00005D030000}"/>
    <cellStyle name="40% - Accent3 2 11" xfId="6759" xr:uid="{00000000-0005-0000-0000-00005E030000}"/>
    <cellStyle name="40% - Accent3 2 12" xfId="6878" xr:uid="{00000000-0005-0000-0000-00005F030000}"/>
    <cellStyle name="40% - Accent3 2 13" xfId="6992" xr:uid="{00000000-0005-0000-0000-000060030000}"/>
    <cellStyle name="40% - Accent3 2 14" xfId="7098" xr:uid="{00000000-0005-0000-0000-000061030000}"/>
    <cellStyle name="40% - Accent3 2 15" xfId="7235" xr:uid="{00000000-0005-0000-0000-000062030000}"/>
    <cellStyle name="40% - Accent3 2 16" xfId="7419" xr:uid="{00000000-0005-0000-0000-000063030000}"/>
    <cellStyle name="40% - Accent3 2 17" xfId="7535" xr:uid="{00000000-0005-0000-0000-000064030000}"/>
    <cellStyle name="40% - Accent3 2 18" xfId="7651" xr:uid="{00000000-0005-0000-0000-000065030000}"/>
    <cellStyle name="40% - Accent3 2 19" xfId="7767" xr:uid="{00000000-0005-0000-0000-000066030000}"/>
    <cellStyle name="40% - Accent3 2 2" xfId="520" xr:uid="{00000000-0005-0000-0000-000067030000}"/>
    <cellStyle name="40% - Accent3 2 2 2" xfId="521" xr:uid="{00000000-0005-0000-0000-000068030000}"/>
    <cellStyle name="40% - Accent3 2 20" xfId="7883" xr:uid="{00000000-0005-0000-0000-000069030000}"/>
    <cellStyle name="40% - Accent3 2 21" xfId="7999" xr:uid="{00000000-0005-0000-0000-00006A030000}"/>
    <cellStyle name="40% - Accent3 2 22" xfId="8115" xr:uid="{00000000-0005-0000-0000-00006B030000}"/>
    <cellStyle name="40% - Accent3 2 23" xfId="9228" xr:uid="{00000000-0005-0000-0000-00006C030000}"/>
    <cellStyle name="40% - Accent3 2 24" xfId="9127" xr:uid="{00000000-0005-0000-0000-00006D030000}"/>
    <cellStyle name="40% - Accent3 2 25" xfId="9019" xr:uid="{00000000-0005-0000-0000-00006E030000}"/>
    <cellStyle name="40% - Accent3 2 26" xfId="8978" xr:uid="{00000000-0005-0000-0000-00006F030000}"/>
    <cellStyle name="40% - Accent3 2 27" xfId="9173" xr:uid="{00000000-0005-0000-0000-000070030000}"/>
    <cellStyle name="40% - Accent3 2 28" xfId="9339" xr:uid="{00000000-0005-0000-0000-000071030000}"/>
    <cellStyle name="40% - Accent3 2 29" xfId="9455" xr:uid="{00000000-0005-0000-0000-000072030000}"/>
    <cellStyle name="40% - Accent3 2 3" xfId="522" xr:uid="{00000000-0005-0000-0000-000073030000}"/>
    <cellStyle name="40% - Accent3 2 3 2" xfId="523" xr:uid="{00000000-0005-0000-0000-000074030000}"/>
    <cellStyle name="40% - Accent3 2 30" xfId="9488" xr:uid="{00000000-0005-0000-0000-000075030000}"/>
    <cellStyle name="40% - Accent3 2 31" xfId="9687" xr:uid="{00000000-0005-0000-0000-000076030000}"/>
    <cellStyle name="40% - Accent3 2 4" xfId="524" xr:uid="{00000000-0005-0000-0000-000077030000}"/>
    <cellStyle name="40% - Accent3 2 4 2" xfId="525" xr:uid="{00000000-0005-0000-0000-000078030000}"/>
    <cellStyle name="40% - Accent3 2 5" xfId="526" xr:uid="{00000000-0005-0000-0000-000079030000}"/>
    <cellStyle name="40% - Accent3 2 6" xfId="527" xr:uid="{00000000-0005-0000-0000-00007A030000}"/>
    <cellStyle name="40% - Accent3 2 7" xfId="6339" xr:uid="{00000000-0005-0000-0000-00007B030000}"/>
    <cellStyle name="40% - Accent3 2 8" xfId="6470" xr:uid="{00000000-0005-0000-0000-00007C030000}"/>
    <cellStyle name="40% - Accent3 2 9" xfId="6521" xr:uid="{00000000-0005-0000-0000-00007D030000}"/>
    <cellStyle name="40% - Accent3 20" xfId="528" xr:uid="{00000000-0005-0000-0000-00007E030000}"/>
    <cellStyle name="40% - Accent3 20 2" xfId="529" xr:uid="{00000000-0005-0000-0000-00007F030000}"/>
    <cellStyle name="40% - Accent3 21" xfId="530" xr:uid="{00000000-0005-0000-0000-000080030000}"/>
    <cellStyle name="40% - Accent3 21 2" xfId="531" xr:uid="{00000000-0005-0000-0000-000081030000}"/>
    <cellStyle name="40% - Accent3 22" xfId="532" xr:uid="{00000000-0005-0000-0000-000082030000}"/>
    <cellStyle name="40% - Accent3 22 2" xfId="533" xr:uid="{00000000-0005-0000-0000-000083030000}"/>
    <cellStyle name="40% - Accent3 3" xfId="534" xr:uid="{00000000-0005-0000-0000-000084030000}"/>
    <cellStyle name="40% - Accent3 3 2" xfId="535" xr:uid="{00000000-0005-0000-0000-000085030000}"/>
    <cellStyle name="40% - Accent3 3 3" xfId="536" xr:uid="{00000000-0005-0000-0000-000086030000}"/>
    <cellStyle name="40% - Accent3 4" xfId="537" xr:uid="{00000000-0005-0000-0000-000087030000}"/>
    <cellStyle name="40% - Accent3 4 2" xfId="538" xr:uid="{00000000-0005-0000-0000-000088030000}"/>
    <cellStyle name="40% - Accent3 5" xfId="539" xr:uid="{00000000-0005-0000-0000-000089030000}"/>
    <cellStyle name="40% - Accent3 5 2" xfId="540" xr:uid="{00000000-0005-0000-0000-00008A030000}"/>
    <cellStyle name="40% - Accent3 6" xfId="541" xr:uid="{00000000-0005-0000-0000-00008B030000}"/>
    <cellStyle name="40% - Accent3 6 2" xfId="542" xr:uid="{00000000-0005-0000-0000-00008C030000}"/>
    <cellStyle name="40% - Accent3 7" xfId="543" xr:uid="{00000000-0005-0000-0000-00008D030000}"/>
    <cellStyle name="40% - Accent3 7 2" xfId="544" xr:uid="{00000000-0005-0000-0000-00008E030000}"/>
    <cellStyle name="40% - Accent3 8" xfId="545" xr:uid="{00000000-0005-0000-0000-00008F030000}"/>
    <cellStyle name="40% - Accent3 8 2" xfId="546" xr:uid="{00000000-0005-0000-0000-000090030000}"/>
    <cellStyle name="40% - Accent3 9" xfId="547" xr:uid="{00000000-0005-0000-0000-000091030000}"/>
    <cellStyle name="40% - Accent3 9 2" xfId="548" xr:uid="{00000000-0005-0000-0000-000092030000}"/>
    <cellStyle name="40% - Accent4 10" xfId="549" xr:uid="{00000000-0005-0000-0000-000093030000}"/>
    <cellStyle name="40% - Accent4 10 2" xfId="550" xr:uid="{00000000-0005-0000-0000-000094030000}"/>
    <cellStyle name="40% - Accent4 11" xfId="551" xr:uid="{00000000-0005-0000-0000-000095030000}"/>
    <cellStyle name="40% - Accent4 11 2" xfId="552" xr:uid="{00000000-0005-0000-0000-000096030000}"/>
    <cellStyle name="40% - Accent4 12" xfId="553" xr:uid="{00000000-0005-0000-0000-000097030000}"/>
    <cellStyle name="40% - Accent4 12 2" xfId="554" xr:uid="{00000000-0005-0000-0000-000098030000}"/>
    <cellStyle name="40% - Accent4 13" xfId="555" xr:uid="{00000000-0005-0000-0000-000099030000}"/>
    <cellStyle name="40% - Accent4 13 2" xfId="556" xr:uid="{00000000-0005-0000-0000-00009A030000}"/>
    <cellStyle name="40% - Accent4 14" xfId="557" xr:uid="{00000000-0005-0000-0000-00009B030000}"/>
    <cellStyle name="40% - Accent4 14 2" xfId="558" xr:uid="{00000000-0005-0000-0000-00009C030000}"/>
    <cellStyle name="40% - Accent4 15" xfId="559" xr:uid="{00000000-0005-0000-0000-00009D030000}"/>
    <cellStyle name="40% - Accent4 15 2" xfId="560" xr:uid="{00000000-0005-0000-0000-00009E030000}"/>
    <cellStyle name="40% - Accent4 16" xfId="561" xr:uid="{00000000-0005-0000-0000-00009F030000}"/>
    <cellStyle name="40% - Accent4 16 2" xfId="562" xr:uid="{00000000-0005-0000-0000-0000A0030000}"/>
    <cellStyle name="40% - Accent4 17" xfId="563" xr:uid="{00000000-0005-0000-0000-0000A1030000}"/>
    <cellStyle name="40% - Accent4 17 2" xfId="564" xr:uid="{00000000-0005-0000-0000-0000A2030000}"/>
    <cellStyle name="40% - Accent4 18" xfId="565" xr:uid="{00000000-0005-0000-0000-0000A3030000}"/>
    <cellStyle name="40% - Accent4 18 2" xfId="566" xr:uid="{00000000-0005-0000-0000-0000A4030000}"/>
    <cellStyle name="40% - Accent4 19" xfId="567" xr:uid="{00000000-0005-0000-0000-0000A5030000}"/>
    <cellStyle name="40% - Accent4 19 2" xfId="568" xr:uid="{00000000-0005-0000-0000-0000A6030000}"/>
    <cellStyle name="40% - Accent4 2" xfId="569" xr:uid="{00000000-0005-0000-0000-0000A7030000}"/>
    <cellStyle name="40% - Accent4 2 10" xfId="6635" xr:uid="{00000000-0005-0000-0000-0000A8030000}"/>
    <cellStyle name="40% - Accent4 2 11" xfId="6754" xr:uid="{00000000-0005-0000-0000-0000A9030000}"/>
    <cellStyle name="40% - Accent4 2 12" xfId="6873" xr:uid="{00000000-0005-0000-0000-0000AA030000}"/>
    <cellStyle name="40% - Accent4 2 13" xfId="6979" xr:uid="{00000000-0005-0000-0000-0000AB030000}"/>
    <cellStyle name="40% - Accent4 2 14" xfId="7185" xr:uid="{00000000-0005-0000-0000-0000AC030000}"/>
    <cellStyle name="40% - Accent4 2 15" xfId="7230" xr:uid="{00000000-0005-0000-0000-0000AD030000}"/>
    <cellStyle name="40% - Accent4 2 16" xfId="7420" xr:uid="{00000000-0005-0000-0000-0000AE030000}"/>
    <cellStyle name="40% - Accent4 2 17" xfId="7536" xr:uid="{00000000-0005-0000-0000-0000AF030000}"/>
    <cellStyle name="40% - Accent4 2 18" xfId="7652" xr:uid="{00000000-0005-0000-0000-0000B0030000}"/>
    <cellStyle name="40% - Accent4 2 19" xfId="7768" xr:uid="{00000000-0005-0000-0000-0000B1030000}"/>
    <cellStyle name="40% - Accent4 2 2" xfId="570" xr:uid="{00000000-0005-0000-0000-0000B2030000}"/>
    <cellStyle name="40% - Accent4 2 2 2" xfId="571" xr:uid="{00000000-0005-0000-0000-0000B3030000}"/>
    <cellStyle name="40% - Accent4 2 20" xfId="7884" xr:uid="{00000000-0005-0000-0000-0000B4030000}"/>
    <cellStyle name="40% - Accent4 2 21" xfId="8000" xr:uid="{00000000-0005-0000-0000-0000B5030000}"/>
    <cellStyle name="40% - Accent4 2 22" xfId="8116" xr:uid="{00000000-0005-0000-0000-0000B6030000}"/>
    <cellStyle name="40% - Accent4 2 23" xfId="9217" xr:uid="{00000000-0005-0000-0000-0000B7030000}"/>
    <cellStyle name="40% - Accent4 2 24" xfId="9230" xr:uid="{00000000-0005-0000-0000-0000B8030000}"/>
    <cellStyle name="40% - Accent4 2 25" xfId="9006" xr:uid="{00000000-0005-0000-0000-0000B9030000}"/>
    <cellStyle name="40% - Accent4 2 26" xfId="9241" xr:uid="{00000000-0005-0000-0000-0000BA030000}"/>
    <cellStyle name="40% - Accent4 2 27" xfId="9232" xr:uid="{00000000-0005-0000-0000-0000BB030000}"/>
    <cellStyle name="40% - Accent4 2 28" xfId="9340" xr:uid="{00000000-0005-0000-0000-0000BC030000}"/>
    <cellStyle name="40% - Accent4 2 29" xfId="9456" xr:uid="{00000000-0005-0000-0000-0000BD030000}"/>
    <cellStyle name="40% - Accent4 2 3" xfId="572" xr:uid="{00000000-0005-0000-0000-0000BE030000}"/>
    <cellStyle name="40% - Accent4 2 3 2" xfId="573" xr:uid="{00000000-0005-0000-0000-0000BF030000}"/>
    <cellStyle name="40% - Accent4 2 30" xfId="9572" xr:uid="{00000000-0005-0000-0000-0000C0030000}"/>
    <cellStyle name="40% - Accent4 2 31" xfId="9688" xr:uid="{00000000-0005-0000-0000-0000C1030000}"/>
    <cellStyle name="40% - Accent4 2 4" xfId="574" xr:uid="{00000000-0005-0000-0000-0000C2030000}"/>
    <cellStyle name="40% - Accent4 2 4 2" xfId="575" xr:uid="{00000000-0005-0000-0000-0000C3030000}"/>
    <cellStyle name="40% - Accent4 2 5" xfId="576" xr:uid="{00000000-0005-0000-0000-0000C4030000}"/>
    <cellStyle name="40% - Accent4 2 6" xfId="577" xr:uid="{00000000-0005-0000-0000-0000C5030000}"/>
    <cellStyle name="40% - Accent4 2 7" xfId="6340" xr:uid="{00000000-0005-0000-0000-0000C6030000}"/>
    <cellStyle name="40% - Accent4 2 8" xfId="6471" xr:uid="{00000000-0005-0000-0000-0000C7030000}"/>
    <cellStyle name="40% - Accent4 2 9" xfId="6516" xr:uid="{00000000-0005-0000-0000-0000C8030000}"/>
    <cellStyle name="40% - Accent4 20" xfId="578" xr:uid="{00000000-0005-0000-0000-0000C9030000}"/>
    <cellStyle name="40% - Accent4 20 2" xfId="579" xr:uid="{00000000-0005-0000-0000-0000CA030000}"/>
    <cellStyle name="40% - Accent4 21" xfId="580" xr:uid="{00000000-0005-0000-0000-0000CB030000}"/>
    <cellStyle name="40% - Accent4 21 2" xfId="581" xr:uid="{00000000-0005-0000-0000-0000CC030000}"/>
    <cellStyle name="40% - Accent4 22" xfId="582" xr:uid="{00000000-0005-0000-0000-0000CD030000}"/>
    <cellStyle name="40% - Accent4 22 2" xfId="583" xr:uid="{00000000-0005-0000-0000-0000CE030000}"/>
    <cellStyle name="40% - Accent4 3" xfId="584" xr:uid="{00000000-0005-0000-0000-0000CF030000}"/>
    <cellStyle name="40% - Accent4 3 2" xfId="585" xr:uid="{00000000-0005-0000-0000-0000D0030000}"/>
    <cellStyle name="40% - Accent4 3 3" xfId="586" xr:uid="{00000000-0005-0000-0000-0000D1030000}"/>
    <cellStyle name="40% - Accent4 4" xfId="587" xr:uid="{00000000-0005-0000-0000-0000D2030000}"/>
    <cellStyle name="40% - Accent4 4 2" xfId="588" xr:uid="{00000000-0005-0000-0000-0000D3030000}"/>
    <cellStyle name="40% - Accent4 5" xfId="589" xr:uid="{00000000-0005-0000-0000-0000D4030000}"/>
    <cellStyle name="40% - Accent4 5 2" xfId="590" xr:uid="{00000000-0005-0000-0000-0000D5030000}"/>
    <cellStyle name="40% - Accent4 6" xfId="591" xr:uid="{00000000-0005-0000-0000-0000D6030000}"/>
    <cellStyle name="40% - Accent4 6 2" xfId="592" xr:uid="{00000000-0005-0000-0000-0000D7030000}"/>
    <cellStyle name="40% - Accent4 7" xfId="593" xr:uid="{00000000-0005-0000-0000-0000D8030000}"/>
    <cellStyle name="40% - Accent4 7 2" xfId="594" xr:uid="{00000000-0005-0000-0000-0000D9030000}"/>
    <cellStyle name="40% - Accent4 8" xfId="595" xr:uid="{00000000-0005-0000-0000-0000DA030000}"/>
    <cellStyle name="40% - Accent4 8 2" xfId="596" xr:uid="{00000000-0005-0000-0000-0000DB030000}"/>
    <cellStyle name="40% - Accent4 9" xfId="597" xr:uid="{00000000-0005-0000-0000-0000DC030000}"/>
    <cellStyle name="40% - Accent4 9 2" xfId="598" xr:uid="{00000000-0005-0000-0000-0000DD030000}"/>
    <cellStyle name="40% - Accent5 10" xfId="599" xr:uid="{00000000-0005-0000-0000-0000DE030000}"/>
    <cellStyle name="40% - Accent5 10 2" xfId="600" xr:uid="{00000000-0005-0000-0000-0000DF030000}"/>
    <cellStyle name="40% - Accent5 11" xfId="601" xr:uid="{00000000-0005-0000-0000-0000E0030000}"/>
    <cellStyle name="40% - Accent5 11 2" xfId="602" xr:uid="{00000000-0005-0000-0000-0000E1030000}"/>
    <cellStyle name="40% - Accent5 12" xfId="603" xr:uid="{00000000-0005-0000-0000-0000E2030000}"/>
    <cellStyle name="40% - Accent5 12 2" xfId="604" xr:uid="{00000000-0005-0000-0000-0000E3030000}"/>
    <cellStyle name="40% - Accent5 13" xfId="605" xr:uid="{00000000-0005-0000-0000-0000E4030000}"/>
    <cellStyle name="40% - Accent5 13 2" xfId="606" xr:uid="{00000000-0005-0000-0000-0000E5030000}"/>
    <cellStyle name="40% - Accent5 14" xfId="607" xr:uid="{00000000-0005-0000-0000-0000E6030000}"/>
    <cellStyle name="40% - Accent5 14 2" xfId="608" xr:uid="{00000000-0005-0000-0000-0000E7030000}"/>
    <cellStyle name="40% - Accent5 15" xfId="609" xr:uid="{00000000-0005-0000-0000-0000E8030000}"/>
    <cellStyle name="40% - Accent5 15 2" xfId="610" xr:uid="{00000000-0005-0000-0000-0000E9030000}"/>
    <cellStyle name="40% - Accent5 16" xfId="611" xr:uid="{00000000-0005-0000-0000-0000EA030000}"/>
    <cellStyle name="40% - Accent5 16 2" xfId="612" xr:uid="{00000000-0005-0000-0000-0000EB030000}"/>
    <cellStyle name="40% - Accent5 17" xfId="613" xr:uid="{00000000-0005-0000-0000-0000EC030000}"/>
    <cellStyle name="40% - Accent5 17 2" xfId="614" xr:uid="{00000000-0005-0000-0000-0000ED030000}"/>
    <cellStyle name="40% - Accent5 18" xfId="615" xr:uid="{00000000-0005-0000-0000-0000EE030000}"/>
    <cellStyle name="40% - Accent5 18 2" xfId="616" xr:uid="{00000000-0005-0000-0000-0000EF030000}"/>
    <cellStyle name="40% - Accent5 19" xfId="617" xr:uid="{00000000-0005-0000-0000-0000F0030000}"/>
    <cellStyle name="40% - Accent5 19 2" xfId="618" xr:uid="{00000000-0005-0000-0000-0000F1030000}"/>
    <cellStyle name="40% - Accent5 2" xfId="619" xr:uid="{00000000-0005-0000-0000-0000F2030000}"/>
    <cellStyle name="40% - Accent5 2 10" xfId="6622" xr:uid="{00000000-0005-0000-0000-0000F3030000}"/>
    <cellStyle name="40% - Accent5 2 11" xfId="6741" xr:uid="{00000000-0005-0000-0000-0000F4030000}"/>
    <cellStyle name="40% - Accent5 2 12" xfId="6860" xr:uid="{00000000-0005-0000-0000-0000F5030000}"/>
    <cellStyle name="40% - Accent5 2 13" xfId="7067" xr:uid="{00000000-0005-0000-0000-0000F6030000}"/>
    <cellStyle name="40% - Accent5 2 14" xfId="7186" xr:uid="{00000000-0005-0000-0000-0000F7030000}"/>
    <cellStyle name="40% - Accent5 2 15" xfId="7217" xr:uid="{00000000-0005-0000-0000-0000F8030000}"/>
    <cellStyle name="40% - Accent5 2 16" xfId="7421" xr:uid="{00000000-0005-0000-0000-0000F9030000}"/>
    <cellStyle name="40% - Accent5 2 17" xfId="7537" xr:uid="{00000000-0005-0000-0000-0000FA030000}"/>
    <cellStyle name="40% - Accent5 2 18" xfId="7653" xr:uid="{00000000-0005-0000-0000-0000FB030000}"/>
    <cellStyle name="40% - Accent5 2 19" xfId="7769" xr:uid="{00000000-0005-0000-0000-0000FC030000}"/>
    <cellStyle name="40% - Accent5 2 2" xfId="620" xr:uid="{00000000-0005-0000-0000-0000FD030000}"/>
    <cellStyle name="40% - Accent5 2 2 2" xfId="621" xr:uid="{00000000-0005-0000-0000-0000FE030000}"/>
    <cellStyle name="40% - Accent5 2 20" xfId="7885" xr:uid="{00000000-0005-0000-0000-0000FF030000}"/>
    <cellStyle name="40% - Accent5 2 21" xfId="8001" xr:uid="{00000000-0005-0000-0000-000000040000}"/>
    <cellStyle name="40% - Accent5 2 22" xfId="8117" xr:uid="{00000000-0005-0000-0000-000001040000}"/>
    <cellStyle name="40% - Accent5 2 23" xfId="9210" xr:uid="{00000000-0005-0000-0000-000002040000}"/>
    <cellStyle name="40% - Accent5 2 24" xfId="8805" xr:uid="{00000000-0005-0000-0000-000003040000}"/>
    <cellStyle name="40% - Accent5 2 25" xfId="8977" xr:uid="{00000000-0005-0000-0000-000004040000}"/>
    <cellStyle name="40% - Accent5 2 26" xfId="8885" xr:uid="{00000000-0005-0000-0000-000005040000}"/>
    <cellStyle name="40% - Accent5 2 27" xfId="9229" xr:uid="{00000000-0005-0000-0000-000006040000}"/>
    <cellStyle name="40% - Accent5 2 28" xfId="9341" xr:uid="{00000000-0005-0000-0000-000007040000}"/>
    <cellStyle name="40% - Accent5 2 29" xfId="9457" xr:uid="{00000000-0005-0000-0000-000008040000}"/>
    <cellStyle name="40% - Accent5 2 3" xfId="622" xr:uid="{00000000-0005-0000-0000-000009040000}"/>
    <cellStyle name="40% - Accent5 2 3 2" xfId="623" xr:uid="{00000000-0005-0000-0000-00000A040000}"/>
    <cellStyle name="40% - Accent5 2 30" xfId="9573" xr:uid="{00000000-0005-0000-0000-00000B040000}"/>
    <cellStyle name="40% - Accent5 2 31" xfId="9689" xr:uid="{00000000-0005-0000-0000-00000C040000}"/>
    <cellStyle name="40% - Accent5 2 4" xfId="624" xr:uid="{00000000-0005-0000-0000-00000D040000}"/>
    <cellStyle name="40% - Accent5 2 4 2" xfId="625" xr:uid="{00000000-0005-0000-0000-00000E040000}"/>
    <cellStyle name="40% - Accent5 2 5" xfId="626" xr:uid="{00000000-0005-0000-0000-00000F040000}"/>
    <cellStyle name="40% - Accent5 2 6" xfId="627" xr:uid="{00000000-0005-0000-0000-000010040000}"/>
    <cellStyle name="40% - Accent5 2 7" xfId="6341" xr:uid="{00000000-0005-0000-0000-000011040000}"/>
    <cellStyle name="40% - Accent5 2 8" xfId="6472" xr:uid="{00000000-0005-0000-0000-000012040000}"/>
    <cellStyle name="40% - Accent5 2 9" xfId="6503" xr:uid="{00000000-0005-0000-0000-000013040000}"/>
    <cellStyle name="40% - Accent5 20" xfId="628" xr:uid="{00000000-0005-0000-0000-000014040000}"/>
    <cellStyle name="40% - Accent5 20 2" xfId="629" xr:uid="{00000000-0005-0000-0000-000015040000}"/>
    <cellStyle name="40% - Accent5 21" xfId="630" xr:uid="{00000000-0005-0000-0000-000016040000}"/>
    <cellStyle name="40% - Accent5 21 2" xfId="631" xr:uid="{00000000-0005-0000-0000-000017040000}"/>
    <cellStyle name="40% - Accent5 22" xfId="632" xr:uid="{00000000-0005-0000-0000-000018040000}"/>
    <cellStyle name="40% - Accent5 22 2" xfId="633" xr:uid="{00000000-0005-0000-0000-000019040000}"/>
    <cellStyle name="40% - Accent5 3" xfId="634" xr:uid="{00000000-0005-0000-0000-00001A040000}"/>
    <cellStyle name="40% - Accent5 3 2" xfId="635" xr:uid="{00000000-0005-0000-0000-00001B040000}"/>
    <cellStyle name="40% - Accent5 3 3" xfId="636" xr:uid="{00000000-0005-0000-0000-00001C040000}"/>
    <cellStyle name="40% - Accent5 4" xfId="637" xr:uid="{00000000-0005-0000-0000-00001D040000}"/>
    <cellStyle name="40% - Accent5 4 2" xfId="638" xr:uid="{00000000-0005-0000-0000-00001E040000}"/>
    <cellStyle name="40% - Accent5 5" xfId="639" xr:uid="{00000000-0005-0000-0000-00001F040000}"/>
    <cellStyle name="40% - Accent5 5 2" xfId="640" xr:uid="{00000000-0005-0000-0000-000020040000}"/>
    <cellStyle name="40% - Accent5 6" xfId="641" xr:uid="{00000000-0005-0000-0000-000021040000}"/>
    <cellStyle name="40% - Accent5 6 2" xfId="642" xr:uid="{00000000-0005-0000-0000-000022040000}"/>
    <cellStyle name="40% - Accent5 7" xfId="643" xr:uid="{00000000-0005-0000-0000-000023040000}"/>
    <cellStyle name="40% - Accent5 7 2" xfId="644" xr:uid="{00000000-0005-0000-0000-000024040000}"/>
    <cellStyle name="40% - Accent5 8" xfId="645" xr:uid="{00000000-0005-0000-0000-000025040000}"/>
    <cellStyle name="40% - Accent5 8 2" xfId="646" xr:uid="{00000000-0005-0000-0000-000026040000}"/>
    <cellStyle name="40% - Accent5 9" xfId="647" xr:uid="{00000000-0005-0000-0000-000027040000}"/>
    <cellStyle name="40% - Accent5 9 2" xfId="648" xr:uid="{00000000-0005-0000-0000-000028040000}"/>
    <cellStyle name="40% - Accent6 10" xfId="649" xr:uid="{00000000-0005-0000-0000-000029040000}"/>
    <cellStyle name="40% - Accent6 10 2" xfId="650" xr:uid="{00000000-0005-0000-0000-00002A040000}"/>
    <cellStyle name="40% - Accent6 11" xfId="651" xr:uid="{00000000-0005-0000-0000-00002B040000}"/>
    <cellStyle name="40% - Accent6 11 2" xfId="652" xr:uid="{00000000-0005-0000-0000-00002C040000}"/>
    <cellStyle name="40% - Accent6 12" xfId="653" xr:uid="{00000000-0005-0000-0000-00002D040000}"/>
    <cellStyle name="40% - Accent6 12 2" xfId="654" xr:uid="{00000000-0005-0000-0000-00002E040000}"/>
    <cellStyle name="40% - Accent6 13" xfId="655" xr:uid="{00000000-0005-0000-0000-00002F040000}"/>
    <cellStyle name="40% - Accent6 13 2" xfId="656" xr:uid="{00000000-0005-0000-0000-000030040000}"/>
    <cellStyle name="40% - Accent6 14" xfId="657" xr:uid="{00000000-0005-0000-0000-000031040000}"/>
    <cellStyle name="40% - Accent6 14 2" xfId="658" xr:uid="{00000000-0005-0000-0000-000032040000}"/>
    <cellStyle name="40% - Accent6 15" xfId="659" xr:uid="{00000000-0005-0000-0000-000033040000}"/>
    <cellStyle name="40% - Accent6 15 2" xfId="660" xr:uid="{00000000-0005-0000-0000-000034040000}"/>
    <cellStyle name="40% - Accent6 16" xfId="661" xr:uid="{00000000-0005-0000-0000-000035040000}"/>
    <cellStyle name="40% - Accent6 16 2" xfId="662" xr:uid="{00000000-0005-0000-0000-000036040000}"/>
    <cellStyle name="40% - Accent6 17" xfId="663" xr:uid="{00000000-0005-0000-0000-000037040000}"/>
    <cellStyle name="40% - Accent6 17 2" xfId="664" xr:uid="{00000000-0005-0000-0000-000038040000}"/>
    <cellStyle name="40% - Accent6 18" xfId="665" xr:uid="{00000000-0005-0000-0000-000039040000}"/>
    <cellStyle name="40% - Accent6 18 2" xfId="666" xr:uid="{00000000-0005-0000-0000-00003A040000}"/>
    <cellStyle name="40% - Accent6 19" xfId="667" xr:uid="{00000000-0005-0000-0000-00003B040000}"/>
    <cellStyle name="40% - Accent6 19 2" xfId="668" xr:uid="{00000000-0005-0000-0000-00003C040000}"/>
    <cellStyle name="40% - Accent6 2" xfId="669" xr:uid="{00000000-0005-0000-0000-00003D040000}"/>
    <cellStyle name="40% - Accent6 2 10" xfId="6711" xr:uid="{00000000-0005-0000-0000-00003E040000}"/>
    <cellStyle name="40% - Accent6 2 11" xfId="6830" xr:uid="{00000000-0005-0000-0000-00003F040000}"/>
    <cellStyle name="40% - Accent6 2 12" xfId="6949" xr:uid="{00000000-0005-0000-0000-000040040000}"/>
    <cellStyle name="40% - Accent6 2 13" xfId="7068" xr:uid="{00000000-0005-0000-0000-000041040000}"/>
    <cellStyle name="40% - Accent6 2 14" xfId="7187" xr:uid="{00000000-0005-0000-0000-000042040000}"/>
    <cellStyle name="40% - Accent6 2 15" xfId="7306" xr:uid="{00000000-0005-0000-0000-000043040000}"/>
    <cellStyle name="40% - Accent6 2 16" xfId="7422" xr:uid="{00000000-0005-0000-0000-000044040000}"/>
    <cellStyle name="40% - Accent6 2 17" xfId="7538" xr:uid="{00000000-0005-0000-0000-000045040000}"/>
    <cellStyle name="40% - Accent6 2 18" xfId="7654" xr:uid="{00000000-0005-0000-0000-000046040000}"/>
    <cellStyle name="40% - Accent6 2 19" xfId="7770" xr:uid="{00000000-0005-0000-0000-000047040000}"/>
    <cellStyle name="40% - Accent6 2 2" xfId="670" xr:uid="{00000000-0005-0000-0000-000048040000}"/>
    <cellStyle name="40% - Accent6 2 2 2" xfId="671" xr:uid="{00000000-0005-0000-0000-000049040000}"/>
    <cellStyle name="40% - Accent6 2 20" xfId="7886" xr:uid="{00000000-0005-0000-0000-00004A040000}"/>
    <cellStyle name="40% - Accent6 2 21" xfId="8002" xr:uid="{00000000-0005-0000-0000-00004B040000}"/>
    <cellStyle name="40% - Accent6 2 22" xfId="8118" xr:uid="{00000000-0005-0000-0000-00004C040000}"/>
    <cellStyle name="40% - Accent6 2 23" xfId="9200" xr:uid="{00000000-0005-0000-0000-00004D040000}"/>
    <cellStyle name="40% - Accent6 2 24" xfId="8815" xr:uid="{00000000-0005-0000-0000-00004E040000}"/>
    <cellStyle name="40% - Accent6 2 25" xfId="8886" xr:uid="{00000000-0005-0000-0000-00004F040000}"/>
    <cellStyle name="40% - Accent6 2 26" xfId="9082" xr:uid="{00000000-0005-0000-0000-000050040000}"/>
    <cellStyle name="40% - Accent6 2 27" xfId="9017" xr:uid="{00000000-0005-0000-0000-000051040000}"/>
    <cellStyle name="40% - Accent6 2 28" xfId="9342" xr:uid="{00000000-0005-0000-0000-000052040000}"/>
    <cellStyle name="40% - Accent6 2 29" xfId="9458" xr:uid="{00000000-0005-0000-0000-000053040000}"/>
    <cellStyle name="40% - Accent6 2 3" xfId="672" xr:uid="{00000000-0005-0000-0000-000054040000}"/>
    <cellStyle name="40% - Accent6 2 3 2" xfId="673" xr:uid="{00000000-0005-0000-0000-000055040000}"/>
    <cellStyle name="40% - Accent6 2 30" xfId="9574" xr:uid="{00000000-0005-0000-0000-000056040000}"/>
    <cellStyle name="40% - Accent6 2 31" xfId="9690" xr:uid="{00000000-0005-0000-0000-000057040000}"/>
    <cellStyle name="40% - Accent6 2 4" xfId="674" xr:uid="{00000000-0005-0000-0000-000058040000}"/>
    <cellStyle name="40% - Accent6 2 4 2" xfId="675" xr:uid="{00000000-0005-0000-0000-000059040000}"/>
    <cellStyle name="40% - Accent6 2 5" xfId="676" xr:uid="{00000000-0005-0000-0000-00005A040000}"/>
    <cellStyle name="40% - Accent6 2 6" xfId="677" xr:uid="{00000000-0005-0000-0000-00005B040000}"/>
    <cellStyle name="40% - Accent6 2 7" xfId="6342" xr:uid="{00000000-0005-0000-0000-00005C040000}"/>
    <cellStyle name="40% - Accent6 2 8" xfId="6473" xr:uid="{00000000-0005-0000-0000-00005D040000}"/>
    <cellStyle name="40% - Accent6 2 9" xfId="6592" xr:uid="{00000000-0005-0000-0000-00005E040000}"/>
    <cellStyle name="40% - Accent6 20" xfId="678" xr:uid="{00000000-0005-0000-0000-00005F040000}"/>
    <cellStyle name="40% - Accent6 20 2" xfId="679" xr:uid="{00000000-0005-0000-0000-000060040000}"/>
    <cellStyle name="40% - Accent6 21" xfId="680" xr:uid="{00000000-0005-0000-0000-000061040000}"/>
    <cellStyle name="40% - Accent6 21 2" xfId="681" xr:uid="{00000000-0005-0000-0000-000062040000}"/>
    <cellStyle name="40% - Accent6 22" xfId="682" xr:uid="{00000000-0005-0000-0000-000063040000}"/>
    <cellStyle name="40% - Accent6 22 2" xfId="683" xr:uid="{00000000-0005-0000-0000-000064040000}"/>
    <cellStyle name="40% - Accent6 3" xfId="684" xr:uid="{00000000-0005-0000-0000-000065040000}"/>
    <cellStyle name="40% - Accent6 3 2" xfId="685" xr:uid="{00000000-0005-0000-0000-000066040000}"/>
    <cellStyle name="40% - Accent6 3 3" xfId="686" xr:uid="{00000000-0005-0000-0000-000067040000}"/>
    <cellStyle name="40% - Accent6 4" xfId="687" xr:uid="{00000000-0005-0000-0000-000068040000}"/>
    <cellStyle name="40% - Accent6 4 2" xfId="688" xr:uid="{00000000-0005-0000-0000-000069040000}"/>
    <cellStyle name="40% - Accent6 5" xfId="689" xr:uid="{00000000-0005-0000-0000-00006A040000}"/>
    <cellStyle name="40% - Accent6 5 2" xfId="690" xr:uid="{00000000-0005-0000-0000-00006B040000}"/>
    <cellStyle name="40% - Accent6 6" xfId="691" xr:uid="{00000000-0005-0000-0000-00006C040000}"/>
    <cellStyle name="40% - Accent6 6 2" xfId="692" xr:uid="{00000000-0005-0000-0000-00006D040000}"/>
    <cellStyle name="40% - Accent6 7" xfId="693" xr:uid="{00000000-0005-0000-0000-00006E040000}"/>
    <cellStyle name="40% - Accent6 7 2" xfId="694" xr:uid="{00000000-0005-0000-0000-00006F040000}"/>
    <cellStyle name="40% - Accent6 8" xfId="695" xr:uid="{00000000-0005-0000-0000-000070040000}"/>
    <cellStyle name="40% - Accent6 8 2" xfId="696" xr:uid="{00000000-0005-0000-0000-000071040000}"/>
    <cellStyle name="40% - Accent6 9" xfId="697" xr:uid="{00000000-0005-0000-0000-000072040000}"/>
    <cellStyle name="40% - Accent6 9 2" xfId="698" xr:uid="{00000000-0005-0000-0000-000073040000}"/>
    <cellStyle name="40% - Izcēlums1" xfId="699" xr:uid="{00000000-0005-0000-0000-000074040000}"/>
    <cellStyle name="40% - Izcēlums1 2" xfId="700" xr:uid="{00000000-0005-0000-0000-000075040000}"/>
    <cellStyle name="40% - Izcēlums1 3" xfId="701" xr:uid="{00000000-0005-0000-0000-000076040000}"/>
    <cellStyle name="40% - Izcēlums1 4" xfId="702" xr:uid="{00000000-0005-0000-0000-000077040000}"/>
    <cellStyle name="40% - Izcēlums2" xfId="703" xr:uid="{00000000-0005-0000-0000-000078040000}"/>
    <cellStyle name="40% - Izcēlums2 2" xfId="704" xr:uid="{00000000-0005-0000-0000-000079040000}"/>
    <cellStyle name="40% - Izcēlums2 3" xfId="705" xr:uid="{00000000-0005-0000-0000-00007A040000}"/>
    <cellStyle name="40% - Izcēlums2 4" xfId="706" xr:uid="{00000000-0005-0000-0000-00007B040000}"/>
    <cellStyle name="40% - Izcēlums3" xfId="707" xr:uid="{00000000-0005-0000-0000-00007C040000}"/>
    <cellStyle name="40% - Izcēlums3 2" xfId="708" xr:uid="{00000000-0005-0000-0000-00007D040000}"/>
    <cellStyle name="40% - Izcēlums3 3" xfId="709" xr:uid="{00000000-0005-0000-0000-00007E040000}"/>
    <cellStyle name="40% - Izcēlums3 4" xfId="710" xr:uid="{00000000-0005-0000-0000-00007F040000}"/>
    <cellStyle name="40% - Izcēlums4" xfId="711" xr:uid="{00000000-0005-0000-0000-000080040000}"/>
    <cellStyle name="40% - Izcēlums4 2" xfId="712" xr:uid="{00000000-0005-0000-0000-000081040000}"/>
    <cellStyle name="40% - Izcēlums4 3" xfId="713" xr:uid="{00000000-0005-0000-0000-000082040000}"/>
    <cellStyle name="40% - Izcēlums4 4" xfId="714" xr:uid="{00000000-0005-0000-0000-000083040000}"/>
    <cellStyle name="40% - Izcēlums5" xfId="715" xr:uid="{00000000-0005-0000-0000-000084040000}"/>
    <cellStyle name="40% - Izcēlums5 2" xfId="716" xr:uid="{00000000-0005-0000-0000-000085040000}"/>
    <cellStyle name="40% - Izcēlums5 3" xfId="717" xr:uid="{00000000-0005-0000-0000-000086040000}"/>
    <cellStyle name="40% - Izcēlums5 4" xfId="718" xr:uid="{00000000-0005-0000-0000-000087040000}"/>
    <cellStyle name="40% - Izcēlums6" xfId="719" xr:uid="{00000000-0005-0000-0000-000088040000}"/>
    <cellStyle name="40% - Izcēlums6 2" xfId="720" xr:uid="{00000000-0005-0000-0000-000089040000}"/>
    <cellStyle name="40% - Izcēlums6 3" xfId="721" xr:uid="{00000000-0005-0000-0000-00008A040000}"/>
    <cellStyle name="40% - Izcēlums6 4" xfId="722" xr:uid="{00000000-0005-0000-0000-00008B040000}"/>
    <cellStyle name="40% - Акцент1" xfId="723" xr:uid="{00000000-0005-0000-0000-00008C040000}"/>
    <cellStyle name="40% - Акцент1 10" xfId="7188" xr:uid="{00000000-0005-0000-0000-00008D040000}"/>
    <cellStyle name="40% - Акцент1 11" xfId="7307" xr:uid="{00000000-0005-0000-0000-00008E040000}"/>
    <cellStyle name="40% - Акцент1 12" xfId="7423" xr:uid="{00000000-0005-0000-0000-00008F040000}"/>
    <cellStyle name="40% - Акцент1 13" xfId="7539" xr:uid="{00000000-0005-0000-0000-000090040000}"/>
    <cellStyle name="40% - Акцент1 14" xfId="7655" xr:uid="{00000000-0005-0000-0000-000091040000}"/>
    <cellStyle name="40% - Акцент1 15" xfId="7771" xr:uid="{00000000-0005-0000-0000-000092040000}"/>
    <cellStyle name="40% - Акцент1 16" xfId="7887" xr:uid="{00000000-0005-0000-0000-000093040000}"/>
    <cellStyle name="40% - Акцент1 17" xfId="8003" xr:uid="{00000000-0005-0000-0000-000094040000}"/>
    <cellStyle name="40% - Акцент1 18" xfId="8119" xr:uid="{00000000-0005-0000-0000-000095040000}"/>
    <cellStyle name="40% - Акцент1 19" xfId="9191" xr:uid="{00000000-0005-0000-0000-000096040000}"/>
    <cellStyle name="40% - Акцент1 2" xfId="724" xr:uid="{00000000-0005-0000-0000-000097040000}"/>
    <cellStyle name="40% - Акцент1 20" xfId="8821" xr:uid="{00000000-0005-0000-0000-000098040000}"/>
    <cellStyle name="40% - Акцент1 21" xfId="9015" xr:uid="{00000000-0005-0000-0000-000099040000}"/>
    <cellStyle name="40% - Акцент1 22" xfId="8951" xr:uid="{00000000-0005-0000-0000-00009A040000}"/>
    <cellStyle name="40% - Акцент1 23" xfId="9322" xr:uid="{00000000-0005-0000-0000-00009B040000}"/>
    <cellStyle name="40% - Акцент1 24" xfId="9343" xr:uid="{00000000-0005-0000-0000-00009C040000}"/>
    <cellStyle name="40% - Акцент1 25" xfId="9459" xr:uid="{00000000-0005-0000-0000-00009D040000}"/>
    <cellStyle name="40% - Акцент1 26" xfId="9575" xr:uid="{00000000-0005-0000-0000-00009E040000}"/>
    <cellStyle name="40% - Акцент1 27" xfId="9691" xr:uid="{00000000-0005-0000-0000-00009F040000}"/>
    <cellStyle name="40% - Акцент1 3" xfId="6343" xr:uid="{00000000-0005-0000-0000-0000A0040000}"/>
    <cellStyle name="40% - Акцент1 4" xfId="6474" xr:uid="{00000000-0005-0000-0000-0000A1040000}"/>
    <cellStyle name="40% - Акцент1 5" xfId="6593" xr:uid="{00000000-0005-0000-0000-0000A2040000}"/>
    <cellStyle name="40% - Акцент1 6" xfId="6712" xr:uid="{00000000-0005-0000-0000-0000A3040000}"/>
    <cellStyle name="40% - Акцент1 7" xfId="6831" xr:uid="{00000000-0005-0000-0000-0000A4040000}"/>
    <cellStyle name="40% - Акцент1 8" xfId="6950" xr:uid="{00000000-0005-0000-0000-0000A5040000}"/>
    <cellStyle name="40% - Акцент1 9" xfId="7069" xr:uid="{00000000-0005-0000-0000-0000A6040000}"/>
    <cellStyle name="40% - Акцент2" xfId="725" xr:uid="{00000000-0005-0000-0000-0000A7040000}"/>
    <cellStyle name="40% - Акцент2 10" xfId="7070" xr:uid="{00000000-0005-0000-0000-0000A8040000}"/>
    <cellStyle name="40% - Акцент2 11" xfId="7189" xr:uid="{00000000-0005-0000-0000-0000A9040000}"/>
    <cellStyle name="40% - Акцент2 12" xfId="7308" xr:uid="{00000000-0005-0000-0000-0000AA040000}"/>
    <cellStyle name="40% - Акцент2 13" xfId="7424" xr:uid="{00000000-0005-0000-0000-0000AB040000}"/>
    <cellStyle name="40% - Акцент2 14" xfId="7540" xr:uid="{00000000-0005-0000-0000-0000AC040000}"/>
    <cellStyle name="40% - Акцент2 15" xfId="7656" xr:uid="{00000000-0005-0000-0000-0000AD040000}"/>
    <cellStyle name="40% - Акцент2 16" xfId="7772" xr:uid="{00000000-0005-0000-0000-0000AE040000}"/>
    <cellStyle name="40% - Акцент2 17" xfId="7888" xr:uid="{00000000-0005-0000-0000-0000AF040000}"/>
    <cellStyle name="40% - Акцент2 18" xfId="8004" xr:uid="{00000000-0005-0000-0000-0000B0040000}"/>
    <cellStyle name="40% - Акцент2 19" xfId="8120" xr:uid="{00000000-0005-0000-0000-0000B1040000}"/>
    <cellStyle name="40% - Акцент2 2" xfId="726" xr:uid="{00000000-0005-0000-0000-0000B2040000}"/>
    <cellStyle name="40% - Акцент2 20" xfId="9045" xr:uid="{00000000-0005-0000-0000-0000B3040000}"/>
    <cellStyle name="40% - Акцент2 21" xfId="8919" xr:uid="{00000000-0005-0000-0000-0000B4040000}"/>
    <cellStyle name="40% - Акцент2 22" xfId="8798" xr:uid="{00000000-0005-0000-0000-0000B5040000}"/>
    <cellStyle name="40% - Акцент2 23" xfId="9212" xr:uid="{00000000-0005-0000-0000-0000B6040000}"/>
    <cellStyle name="40% - Акцент2 24" xfId="8838" xr:uid="{00000000-0005-0000-0000-0000B7040000}"/>
    <cellStyle name="40% - Акцент2 25" xfId="9344" xr:uid="{00000000-0005-0000-0000-0000B8040000}"/>
    <cellStyle name="40% - Акцент2 26" xfId="9460" xr:uid="{00000000-0005-0000-0000-0000B9040000}"/>
    <cellStyle name="40% - Акцент2 27" xfId="9576" xr:uid="{00000000-0005-0000-0000-0000BA040000}"/>
    <cellStyle name="40% - Акцент2 28" xfId="9692" xr:uid="{00000000-0005-0000-0000-0000BB040000}"/>
    <cellStyle name="40% - Акцент2 3" xfId="727" xr:uid="{00000000-0005-0000-0000-0000BC040000}"/>
    <cellStyle name="40% - Акцент2 4" xfId="6344" xr:uid="{00000000-0005-0000-0000-0000BD040000}"/>
    <cellStyle name="40% - Акцент2 5" xfId="6475" xr:uid="{00000000-0005-0000-0000-0000BE040000}"/>
    <cellStyle name="40% - Акцент2 6" xfId="6594" xr:uid="{00000000-0005-0000-0000-0000BF040000}"/>
    <cellStyle name="40% - Акцент2 7" xfId="6713" xr:uid="{00000000-0005-0000-0000-0000C0040000}"/>
    <cellStyle name="40% - Акцент2 8" xfId="6832" xr:uid="{00000000-0005-0000-0000-0000C1040000}"/>
    <cellStyle name="40% - Акцент2 9" xfId="6951" xr:uid="{00000000-0005-0000-0000-0000C2040000}"/>
    <cellStyle name="40% - Акцент3" xfId="728" xr:uid="{00000000-0005-0000-0000-0000C3040000}"/>
    <cellStyle name="40% - Акцент3 10" xfId="7071" xr:uid="{00000000-0005-0000-0000-0000C4040000}"/>
    <cellStyle name="40% - Акцент3 11" xfId="7190" xr:uid="{00000000-0005-0000-0000-0000C5040000}"/>
    <cellStyle name="40% - Акцент3 12" xfId="7309" xr:uid="{00000000-0005-0000-0000-0000C6040000}"/>
    <cellStyle name="40% - Акцент3 13" xfId="7425" xr:uid="{00000000-0005-0000-0000-0000C7040000}"/>
    <cellStyle name="40% - Акцент3 14" xfId="7541" xr:uid="{00000000-0005-0000-0000-0000C8040000}"/>
    <cellStyle name="40% - Акцент3 15" xfId="7657" xr:uid="{00000000-0005-0000-0000-0000C9040000}"/>
    <cellStyle name="40% - Акцент3 16" xfId="7773" xr:uid="{00000000-0005-0000-0000-0000CA040000}"/>
    <cellStyle name="40% - Акцент3 17" xfId="7889" xr:uid="{00000000-0005-0000-0000-0000CB040000}"/>
    <cellStyle name="40% - Акцент3 18" xfId="8005" xr:uid="{00000000-0005-0000-0000-0000CC040000}"/>
    <cellStyle name="40% - Акцент3 19" xfId="8121" xr:uid="{00000000-0005-0000-0000-0000CD040000}"/>
    <cellStyle name="40% - Акцент3 2" xfId="729" xr:uid="{00000000-0005-0000-0000-0000CE040000}"/>
    <cellStyle name="40% - Акцент3 20" xfId="9044" xr:uid="{00000000-0005-0000-0000-0000CF040000}"/>
    <cellStyle name="40% - Акцент3 21" xfId="8920" xr:uid="{00000000-0005-0000-0000-0000D0040000}"/>
    <cellStyle name="40% - Акцент3 22" xfId="8810" xr:uid="{00000000-0005-0000-0000-0000D1040000}"/>
    <cellStyle name="40% - Акцент3 23" xfId="9151" xr:uid="{00000000-0005-0000-0000-0000D2040000}"/>
    <cellStyle name="40% - Акцент3 24" xfId="9074" xr:uid="{00000000-0005-0000-0000-0000D3040000}"/>
    <cellStyle name="40% - Акцент3 25" xfId="9345" xr:uid="{00000000-0005-0000-0000-0000D4040000}"/>
    <cellStyle name="40% - Акцент3 26" xfId="9461" xr:uid="{00000000-0005-0000-0000-0000D5040000}"/>
    <cellStyle name="40% - Акцент3 27" xfId="9577" xr:uid="{00000000-0005-0000-0000-0000D6040000}"/>
    <cellStyle name="40% - Акцент3 28" xfId="9693" xr:uid="{00000000-0005-0000-0000-0000D7040000}"/>
    <cellStyle name="40% - Акцент3 3" xfId="730" xr:uid="{00000000-0005-0000-0000-0000D8040000}"/>
    <cellStyle name="40% - Акцент3 4" xfId="6345" xr:uid="{00000000-0005-0000-0000-0000D9040000}"/>
    <cellStyle name="40% - Акцент3 5" xfId="6476" xr:uid="{00000000-0005-0000-0000-0000DA040000}"/>
    <cellStyle name="40% - Акцент3 6" xfId="6595" xr:uid="{00000000-0005-0000-0000-0000DB040000}"/>
    <cellStyle name="40% - Акцент3 7" xfId="6714" xr:uid="{00000000-0005-0000-0000-0000DC040000}"/>
    <cellStyle name="40% - Акцент3 8" xfId="6833" xr:uid="{00000000-0005-0000-0000-0000DD040000}"/>
    <cellStyle name="40% - Акцент3 9" xfId="6952" xr:uid="{00000000-0005-0000-0000-0000DE040000}"/>
    <cellStyle name="40% - Акцент4" xfId="731" xr:uid="{00000000-0005-0000-0000-0000DF040000}"/>
    <cellStyle name="40% - Акцент4 10" xfId="7072" xr:uid="{00000000-0005-0000-0000-0000E0040000}"/>
    <cellStyle name="40% - Акцент4 11" xfId="7191" xr:uid="{00000000-0005-0000-0000-0000E1040000}"/>
    <cellStyle name="40% - Акцент4 12" xfId="7310" xr:uid="{00000000-0005-0000-0000-0000E2040000}"/>
    <cellStyle name="40% - Акцент4 13" xfId="7426" xr:uid="{00000000-0005-0000-0000-0000E3040000}"/>
    <cellStyle name="40% - Акцент4 14" xfId="7542" xr:uid="{00000000-0005-0000-0000-0000E4040000}"/>
    <cellStyle name="40% - Акцент4 15" xfId="7658" xr:uid="{00000000-0005-0000-0000-0000E5040000}"/>
    <cellStyle name="40% - Акцент4 16" xfId="7774" xr:uid="{00000000-0005-0000-0000-0000E6040000}"/>
    <cellStyle name="40% - Акцент4 17" xfId="7890" xr:uid="{00000000-0005-0000-0000-0000E7040000}"/>
    <cellStyle name="40% - Акцент4 18" xfId="8006" xr:uid="{00000000-0005-0000-0000-0000E8040000}"/>
    <cellStyle name="40% - Акцент4 19" xfId="8122" xr:uid="{00000000-0005-0000-0000-0000E9040000}"/>
    <cellStyle name="40% - Акцент4 2" xfId="732" xr:uid="{00000000-0005-0000-0000-0000EA040000}"/>
    <cellStyle name="40% - Акцент4 20" xfId="9181" xr:uid="{00000000-0005-0000-0000-0000EB040000}"/>
    <cellStyle name="40% - Акцент4 21" xfId="9267" xr:uid="{00000000-0005-0000-0000-0000EC040000}"/>
    <cellStyle name="40% - Акцент4 22" xfId="9005" xr:uid="{00000000-0005-0000-0000-0000ED040000}"/>
    <cellStyle name="40% - Акцент4 23" xfId="9104" xr:uid="{00000000-0005-0000-0000-0000EE040000}"/>
    <cellStyle name="40% - Акцент4 24" xfId="9013" xr:uid="{00000000-0005-0000-0000-0000EF040000}"/>
    <cellStyle name="40% - Акцент4 25" xfId="9346" xr:uid="{00000000-0005-0000-0000-0000F0040000}"/>
    <cellStyle name="40% - Акцент4 26" xfId="9462" xr:uid="{00000000-0005-0000-0000-0000F1040000}"/>
    <cellStyle name="40% - Акцент4 27" xfId="9578" xr:uid="{00000000-0005-0000-0000-0000F2040000}"/>
    <cellStyle name="40% - Акцент4 28" xfId="9694" xr:uid="{00000000-0005-0000-0000-0000F3040000}"/>
    <cellStyle name="40% - Акцент4 3" xfId="733" xr:uid="{00000000-0005-0000-0000-0000F4040000}"/>
    <cellStyle name="40% - Акцент4 4" xfId="6346" xr:uid="{00000000-0005-0000-0000-0000F5040000}"/>
    <cellStyle name="40% - Акцент4 5" xfId="6477" xr:uid="{00000000-0005-0000-0000-0000F6040000}"/>
    <cellStyle name="40% - Акцент4 6" xfId="6596" xr:uid="{00000000-0005-0000-0000-0000F7040000}"/>
    <cellStyle name="40% - Акцент4 7" xfId="6715" xr:uid="{00000000-0005-0000-0000-0000F8040000}"/>
    <cellStyle name="40% - Акцент4 8" xfId="6834" xr:uid="{00000000-0005-0000-0000-0000F9040000}"/>
    <cellStyle name="40% - Акцент4 9" xfId="6953" xr:uid="{00000000-0005-0000-0000-0000FA040000}"/>
    <cellStyle name="40% - Акцент5" xfId="734" xr:uid="{00000000-0005-0000-0000-0000FB040000}"/>
    <cellStyle name="40% - Акцент5 10" xfId="7192" xr:uid="{00000000-0005-0000-0000-0000FC040000}"/>
    <cellStyle name="40% - Акцент5 11" xfId="7311" xr:uid="{00000000-0005-0000-0000-0000FD040000}"/>
    <cellStyle name="40% - Акцент5 12" xfId="7427" xr:uid="{00000000-0005-0000-0000-0000FE040000}"/>
    <cellStyle name="40% - Акцент5 13" xfId="7543" xr:uid="{00000000-0005-0000-0000-0000FF040000}"/>
    <cellStyle name="40% - Акцент5 14" xfId="7659" xr:uid="{00000000-0005-0000-0000-000000050000}"/>
    <cellStyle name="40% - Акцент5 15" xfId="7775" xr:uid="{00000000-0005-0000-0000-000001050000}"/>
    <cellStyle name="40% - Акцент5 16" xfId="7891" xr:uid="{00000000-0005-0000-0000-000002050000}"/>
    <cellStyle name="40% - Акцент5 17" xfId="8007" xr:uid="{00000000-0005-0000-0000-000003050000}"/>
    <cellStyle name="40% - Акцент5 18" xfId="8123" xr:uid="{00000000-0005-0000-0000-000004050000}"/>
    <cellStyle name="40% - Акцент5 19" xfId="9169" xr:uid="{00000000-0005-0000-0000-000005050000}"/>
    <cellStyle name="40% - Акцент5 2" xfId="735" xr:uid="{00000000-0005-0000-0000-000006050000}"/>
    <cellStyle name="40% - Акцент5 20" xfId="8829" xr:uid="{00000000-0005-0000-0000-000007050000}"/>
    <cellStyle name="40% - Акцент5 21" xfId="8974" xr:uid="{00000000-0005-0000-0000-000008050000}"/>
    <cellStyle name="40% - Акцент5 22" xfId="9016" xr:uid="{00000000-0005-0000-0000-000009050000}"/>
    <cellStyle name="40% - Акцент5 23" xfId="9221" xr:uid="{00000000-0005-0000-0000-00000A050000}"/>
    <cellStyle name="40% - Акцент5 24" xfId="9347" xr:uid="{00000000-0005-0000-0000-00000B050000}"/>
    <cellStyle name="40% - Акцент5 25" xfId="9463" xr:uid="{00000000-0005-0000-0000-00000C050000}"/>
    <cellStyle name="40% - Акцент5 26" xfId="9579" xr:uid="{00000000-0005-0000-0000-00000D050000}"/>
    <cellStyle name="40% - Акцент5 27" xfId="9695" xr:uid="{00000000-0005-0000-0000-00000E050000}"/>
    <cellStyle name="40% - Акцент5 3" xfId="6347" xr:uid="{00000000-0005-0000-0000-00000F050000}"/>
    <cellStyle name="40% - Акцент5 4" xfId="6478" xr:uid="{00000000-0005-0000-0000-000010050000}"/>
    <cellStyle name="40% - Акцент5 5" xfId="6597" xr:uid="{00000000-0005-0000-0000-000011050000}"/>
    <cellStyle name="40% - Акцент5 6" xfId="6716" xr:uid="{00000000-0005-0000-0000-000012050000}"/>
    <cellStyle name="40% - Акцент5 7" xfId="6835" xr:uid="{00000000-0005-0000-0000-000013050000}"/>
    <cellStyle name="40% - Акцент5 8" xfId="6954" xr:uid="{00000000-0005-0000-0000-000014050000}"/>
    <cellStyle name="40% - Акцент5 9" xfId="7073" xr:uid="{00000000-0005-0000-0000-000015050000}"/>
    <cellStyle name="40% - Акцент6" xfId="736" xr:uid="{00000000-0005-0000-0000-000016050000}"/>
    <cellStyle name="40% - Акцент6 10" xfId="7074" xr:uid="{00000000-0005-0000-0000-000017050000}"/>
    <cellStyle name="40% - Акцент6 11" xfId="7193" xr:uid="{00000000-0005-0000-0000-000018050000}"/>
    <cellStyle name="40% - Акцент6 12" xfId="7312" xr:uid="{00000000-0005-0000-0000-000019050000}"/>
    <cellStyle name="40% - Акцент6 13" xfId="7428" xr:uid="{00000000-0005-0000-0000-00001A050000}"/>
    <cellStyle name="40% - Акцент6 14" xfId="7544" xr:uid="{00000000-0005-0000-0000-00001B050000}"/>
    <cellStyle name="40% - Акцент6 15" xfId="7660" xr:uid="{00000000-0005-0000-0000-00001C050000}"/>
    <cellStyle name="40% - Акцент6 16" xfId="7776" xr:uid="{00000000-0005-0000-0000-00001D050000}"/>
    <cellStyle name="40% - Акцент6 17" xfId="7892" xr:uid="{00000000-0005-0000-0000-00001E050000}"/>
    <cellStyle name="40% - Акцент6 18" xfId="8008" xr:uid="{00000000-0005-0000-0000-00001F050000}"/>
    <cellStyle name="40% - Акцент6 19" xfId="8124" xr:uid="{00000000-0005-0000-0000-000020050000}"/>
    <cellStyle name="40% - Акцент6 2" xfId="737" xr:uid="{00000000-0005-0000-0000-000021050000}"/>
    <cellStyle name="40% - Акцент6 20" xfId="9159" xr:uid="{00000000-0005-0000-0000-000022050000}"/>
    <cellStyle name="40% - Акцент6 21" xfId="8840" xr:uid="{00000000-0005-0000-0000-000023050000}"/>
    <cellStyle name="40% - Акцент6 22" xfId="8889" xr:uid="{00000000-0005-0000-0000-000024050000}"/>
    <cellStyle name="40% - Акцент6 23" xfId="9100" xr:uid="{00000000-0005-0000-0000-000025050000}"/>
    <cellStyle name="40% - Акцент6 24" xfId="8901" xr:uid="{00000000-0005-0000-0000-000026050000}"/>
    <cellStyle name="40% - Акцент6 25" xfId="9348" xr:uid="{00000000-0005-0000-0000-000027050000}"/>
    <cellStyle name="40% - Акцент6 26" xfId="9464" xr:uid="{00000000-0005-0000-0000-000028050000}"/>
    <cellStyle name="40% - Акцент6 27" xfId="9580" xr:uid="{00000000-0005-0000-0000-000029050000}"/>
    <cellStyle name="40% - Акцент6 28" xfId="9696" xr:uid="{00000000-0005-0000-0000-00002A050000}"/>
    <cellStyle name="40% - Акцент6 3" xfId="738" xr:uid="{00000000-0005-0000-0000-00002B050000}"/>
    <cellStyle name="40% - Акцент6 4" xfId="6348" xr:uid="{00000000-0005-0000-0000-00002C050000}"/>
    <cellStyle name="40% - Акцент6 5" xfId="6479" xr:uid="{00000000-0005-0000-0000-00002D050000}"/>
    <cellStyle name="40% - Акцент6 6" xfId="6598" xr:uid="{00000000-0005-0000-0000-00002E050000}"/>
    <cellStyle name="40% - Акцент6 7" xfId="6717" xr:uid="{00000000-0005-0000-0000-00002F050000}"/>
    <cellStyle name="40% - Акцент6 8" xfId="6836" xr:uid="{00000000-0005-0000-0000-000030050000}"/>
    <cellStyle name="40% - Акцент6 9" xfId="6955" xr:uid="{00000000-0005-0000-0000-000031050000}"/>
    <cellStyle name="40% no 1. izcēluma" xfId="739" xr:uid="{00000000-0005-0000-0000-000032050000}"/>
    <cellStyle name="40% no 1. izcēluma 2" xfId="740" xr:uid="{00000000-0005-0000-0000-000033050000}"/>
    <cellStyle name="40% no 1. izcēluma 3" xfId="741" xr:uid="{00000000-0005-0000-0000-000034050000}"/>
    <cellStyle name="40% no 1. izcēluma 4" xfId="742" xr:uid="{00000000-0005-0000-0000-000035050000}"/>
    <cellStyle name="40% no 2. izcēluma" xfId="743" xr:uid="{00000000-0005-0000-0000-000036050000}"/>
    <cellStyle name="40% no 2. izcēluma 2" xfId="744" xr:uid="{00000000-0005-0000-0000-000037050000}"/>
    <cellStyle name="40% no 2. izcēluma 3" xfId="745" xr:uid="{00000000-0005-0000-0000-000038050000}"/>
    <cellStyle name="40% no 3. izcēluma" xfId="746" xr:uid="{00000000-0005-0000-0000-000039050000}"/>
    <cellStyle name="40% no 3. izcēluma 2" xfId="747" xr:uid="{00000000-0005-0000-0000-00003A050000}"/>
    <cellStyle name="40% no 3. izcēluma 3" xfId="748" xr:uid="{00000000-0005-0000-0000-00003B050000}"/>
    <cellStyle name="40% no 3. izcēluma 4" xfId="749" xr:uid="{00000000-0005-0000-0000-00003C050000}"/>
    <cellStyle name="40% no 4. izcēluma" xfId="750" xr:uid="{00000000-0005-0000-0000-00003D050000}"/>
    <cellStyle name="40% no 4. izcēluma 2" xfId="751" xr:uid="{00000000-0005-0000-0000-00003E050000}"/>
    <cellStyle name="40% no 4. izcēluma 3" xfId="752" xr:uid="{00000000-0005-0000-0000-00003F050000}"/>
    <cellStyle name="40% no 4. izcēluma 4" xfId="753" xr:uid="{00000000-0005-0000-0000-000040050000}"/>
    <cellStyle name="40% no 5. izcēluma" xfId="754" xr:uid="{00000000-0005-0000-0000-000041050000}"/>
    <cellStyle name="40% no 5. izcēluma 2" xfId="755" xr:uid="{00000000-0005-0000-0000-000042050000}"/>
    <cellStyle name="40% no 5. izcēluma 3" xfId="756" xr:uid="{00000000-0005-0000-0000-000043050000}"/>
    <cellStyle name="40% no 6. izcēluma" xfId="757" xr:uid="{00000000-0005-0000-0000-000044050000}"/>
    <cellStyle name="40% no 6. izcēluma 2" xfId="758" xr:uid="{00000000-0005-0000-0000-000045050000}"/>
    <cellStyle name="40% no 6. izcēluma 3" xfId="759" xr:uid="{00000000-0005-0000-0000-000046050000}"/>
    <cellStyle name="40% no 6. izcēluma 4" xfId="760" xr:uid="{00000000-0005-0000-0000-000047050000}"/>
    <cellStyle name="5. izcēlums" xfId="761" xr:uid="{00000000-0005-0000-0000-000048050000}"/>
    <cellStyle name="5. izcēlums 2" xfId="762" xr:uid="{00000000-0005-0000-0000-000049050000}"/>
    <cellStyle name="6. izcēlums" xfId="763" xr:uid="{00000000-0005-0000-0000-00004A050000}"/>
    <cellStyle name="6. izcēlums 2" xfId="764" xr:uid="{00000000-0005-0000-0000-00004B050000}"/>
    <cellStyle name="60% - Accent1 10" xfId="765" xr:uid="{00000000-0005-0000-0000-00004C050000}"/>
    <cellStyle name="60% - Accent1 10 2" xfId="766" xr:uid="{00000000-0005-0000-0000-00004D050000}"/>
    <cellStyle name="60% - Accent1 11" xfId="767" xr:uid="{00000000-0005-0000-0000-00004E050000}"/>
    <cellStyle name="60% - Accent1 11 2" xfId="768" xr:uid="{00000000-0005-0000-0000-00004F050000}"/>
    <cellStyle name="60% - Accent1 12" xfId="769" xr:uid="{00000000-0005-0000-0000-000050050000}"/>
    <cellStyle name="60% - Accent1 12 2" xfId="770" xr:uid="{00000000-0005-0000-0000-000051050000}"/>
    <cellStyle name="60% - Accent1 13" xfId="771" xr:uid="{00000000-0005-0000-0000-000052050000}"/>
    <cellStyle name="60% - Accent1 13 2" xfId="772" xr:uid="{00000000-0005-0000-0000-000053050000}"/>
    <cellStyle name="60% - Accent1 14" xfId="773" xr:uid="{00000000-0005-0000-0000-000054050000}"/>
    <cellStyle name="60% - Accent1 14 2" xfId="774" xr:uid="{00000000-0005-0000-0000-000055050000}"/>
    <cellStyle name="60% - Accent1 15" xfId="775" xr:uid="{00000000-0005-0000-0000-000056050000}"/>
    <cellStyle name="60% - Accent1 15 2" xfId="776" xr:uid="{00000000-0005-0000-0000-000057050000}"/>
    <cellStyle name="60% - Accent1 16" xfId="777" xr:uid="{00000000-0005-0000-0000-000058050000}"/>
    <cellStyle name="60% - Accent1 16 2" xfId="778" xr:uid="{00000000-0005-0000-0000-000059050000}"/>
    <cellStyle name="60% - Accent1 17" xfId="779" xr:uid="{00000000-0005-0000-0000-00005A050000}"/>
    <cellStyle name="60% - Accent1 17 2" xfId="780" xr:uid="{00000000-0005-0000-0000-00005B050000}"/>
    <cellStyle name="60% - Accent1 18" xfId="781" xr:uid="{00000000-0005-0000-0000-00005C050000}"/>
    <cellStyle name="60% - Accent1 18 2" xfId="782" xr:uid="{00000000-0005-0000-0000-00005D050000}"/>
    <cellStyle name="60% - Accent1 19" xfId="783" xr:uid="{00000000-0005-0000-0000-00005E050000}"/>
    <cellStyle name="60% - Accent1 19 2" xfId="784" xr:uid="{00000000-0005-0000-0000-00005F050000}"/>
    <cellStyle name="60% - Accent1 2" xfId="785" xr:uid="{00000000-0005-0000-0000-000060050000}"/>
    <cellStyle name="60% - Accent1 2 10" xfId="6718" xr:uid="{00000000-0005-0000-0000-000061050000}"/>
    <cellStyle name="60% - Accent1 2 11" xfId="6837" xr:uid="{00000000-0005-0000-0000-000062050000}"/>
    <cellStyle name="60% - Accent1 2 12" xfId="6956" xr:uid="{00000000-0005-0000-0000-000063050000}"/>
    <cellStyle name="60% - Accent1 2 13" xfId="7075" xr:uid="{00000000-0005-0000-0000-000064050000}"/>
    <cellStyle name="60% - Accent1 2 14" xfId="7194" xr:uid="{00000000-0005-0000-0000-000065050000}"/>
    <cellStyle name="60% - Accent1 2 15" xfId="7313" xr:uid="{00000000-0005-0000-0000-000066050000}"/>
    <cellStyle name="60% - Accent1 2 16" xfId="7429" xr:uid="{00000000-0005-0000-0000-000067050000}"/>
    <cellStyle name="60% - Accent1 2 17" xfId="7545" xr:uid="{00000000-0005-0000-0000-000068050000}"/>
    <cellStyle name="60% - Accent1 2 18" xfId="7661" xr:uid="{00000000-0005-0000-0000-000069050000}"/>
    <cellStyle name="60% - Accent1 2 19" xfId="7777" xr:uid="{00000000-0005-0000-0000-00006A050000}"/>
    <cellStyle name="60% - Accent1 2 2" xfId="786" xr:uid="{00000000-0005-0000-0000-00006B050000}"/>
    <cellStyle name="60% - Accent1 2 2 2" xfId="787" xr:uid="{00000000-0005-0000-0000-00006C050000}"/>
    <cellStyle name="60% - Accent1 2 20" xfId="7893" xr:uid="{00000000-0005-0000-0000-00006D050000}"/>
    <cellStyle name="60% - Accent1 2 21" xfId="8009" xr:uid="{00000000-0005-0000-0000-00006E050000}"/>
    <cellStyle name="60% - Accent1 2 22" xfId="8125" xr:uid="{00000000-0005-0000-0000-00006F050000}"/>
    <cellStyle name="60% - Accent1 2 23" xfId="9149" xr:uid="{00000000-0005-0000-0000-000070050000}"/>
    <cellStyle name="60% - Accent1 2 24" xfId="8848" xr:uid="{00000000-0005-0000-0000-000071050000}"/>
    <cellStyle name="60% - Accent1 2 25" xfId="9002" xr:uid="{00000000-0005-0000-0000-000072050000}"/>
    <cellStyle name="60% - Accent1 2 26" xfId="8906" xr:uid="{00000000-0005-0000-0000-000073050000}"/>
    <cellStyle name="60% - Accent1 2 27" xfId="8796" xr:uid="{00000000-0005-0000-0000-000074050000}"/>
    <cellStyle name="60% - Accent1 2 28" xfId="9349" xr:uid="{00000000-0005-0000-0000-000075050000}"/>
    <cellStyle name="60% - Accent1 2 29" xfId="9465" xr:uid="{00000000-0005-0000-0000-000076050000}"/>
    <cellStyle name="60% - Accent1 2 3" xfId="788" xr:uid="{00000000-0005-0000-0000-000077050000}"/>
    <cellStyle name="60% - Accent1 2 3 2" xfId="789" xr:uid="{00000000-0005-0000-0000-000078050000}"/>
    <cellStyle name="60% - Accent1 2 30" xfId="9581" xr:uid="{00000000-0005-0000-0000-000079050000}"/>
    <cellStyle name="60% - Accent1 2 31" xfId="9697" xr:uid="{00000000-0005-0000-0000-00007A050000}"/>
    <cellStyle name="60% - Accent1 2 4" xfId="790" xr:uid="{00000000-0005-0000-0000-00007B050000}"/>
    <cellStyle name="60% - Accent1 2 4 2" xfId="791" xr:uid="{00000000-0005-0000-0000-00007C050000}"/>
    <cellStyle name="60% - Accent1 2 5" xfId="792" xr:uid="{00000000-0005-0000-0000-00007D050000}"/>
    <cellStyle name="60% - Accent1 2 6" xfId="793" xr:uid="{00000000-0005-0000-0000-00007E050000}"/>
    <cellStyle name="60% - Accent1 2 7" xfId="6349" xr:uid="{00000000-0005-0000-0000-00007F050000}"/>
    <cellStyle name="60% - Accent1 2 8" xfId="6480" xr:uid="{00000000-0005-0000-0000-000080050000}"/>
    <cellStyle name="60% - Accent1 2 9" xfId="6599" xr:uid="{00000000-0005-0000-0000-000081050000}"/>
    <cellStyle name="60% - Accent1 20" xfId="794" xr:uid="{00000000-0005-0000-0000-000082050000}"/>
    <cellStyle name="60% - Accent1 20 2" xfId="795" xr:uid="{00000000-0005-0000-0000-000083050000}"/>
    <cellStyle name="60% - Accent1 21" xfId="796" xr:uid="{00000000-0005-0000-0000-000084050000}"/>
    <cellStyle name="60% - Accent1 21 2" xfId="797" xr:uid="{00000000-0005-0000-0000-000085050000}"/>
    <cellStyle name="60% - Accent1 22" xfId="798" xr:uid="{00000000-0005-0000-0000-000086050000}"/>
    <cellStyle name="60% - Accent1 22 2" xfId="799" xr:uid="{00000000-0005-0000-0000-000087050000}"/>
    <cellStyle name="60% - Accent1 3" xfId="800" xr:uid="{00000000-0005-0000-0000-000088050000}"/>
    <cellStyle name="60% - Accent1 3 2" xfId="801" xr:uid="{00000000-0005-0000-0000-000089050000}"/>
    <cellStyle name="60% - Accent1 4" xfId="802" xr:uid="{00000000-0005-0000-0000-00008A050000}"/>
    <cellStyle name="60% - Accent1 4 2" xfId="803" xr:uid="{00000000-0005-0000-0000-00008B050000}"/>
    <cellStyle name="60% - Accent1 5" xfId="804" xr:uid="{00000000-0005-0000-0000-00008C050000}"/>
    <cellStyle name="60% - Accent1 5 2" xfId="805" xr:uid="{00000000-0005-0000-0000-00008D050000}"/>
    <cellStyle name="60% - Accent1 6" xfId="806" xr:uid="{00000000-0005-0000-0000-00008E050000}"/>
    <cellStyle name="60% - Accent1 6 2" xfId="807" xr:uid="{00000000-0005-0000-0000-00008F050000}"/>
    <cellStyle name="60% - Accent1 7" xfId="808" xr:uid="{00000000-0005-0000-0000-000090050000}"/>
    <cellStyle name="60% - Accent1 7 2" xfId="809" xr:uid="{00000000-0005-0000-0000-000091050000}"/>
    <cellStyle name="60% - Accent1 8" xfId="810" xr:uid="{00000000-0005-0000-0000-000092050000}"/>
    <cellStyle name="60% - Accent1 8 2" xfId="811" xr:uid="{00000000-0005-0000-0000-000093050000}"/>
    <cellStyle name="60% - Accent1 9" xfId="812" xr:uid="{00000000-0005-0000-0000-000094050000}"/>
    <cellStyle name="60% - Accent1 9 2" xfId="813" xr:uid="{00000000-0005-0000-0000-000095050000}"/>
    <cellStyle name="60% - Accent2 10" xfId="814" xr:uid="{00000000-0005-0000-0000-000096050000}"/>
    <cellStyle name="60% - Accent2 10 2" xfId="815" xr:uid="{00000000-0005-0000-0000-000097050000}"/>
    <cellStyle name="60% - Accent2 11" xfId="816" xr:uid="{00000000-0005-0000-0000-000098050000}"/>
    <cellStyle name="60% - Accent2 11 2" xfId="817" xr:uid="{00000000-0005-0000-0000-000099050000}"/>
    <cellStyle name="60% - Accent2 12" xfId="818" xr:uid="{00000000-0005-0000-0000-00009A050000}"/>
    <cellStyle name="60% - Accent2 12 2" xfId="819" xr:uid="{00000000-0005-0000-0000-00009B050000}"/>
    <cellStyle name="60% - Accent2 13" xfId="820" xr:uid="{00000000-0005-0000-0000-00009C050000}"/>
    <cellStyle name="60% - Accent2 13 2" xfId="821" xr:uid="{00000000-0005-0000-0000-00009D050000}"/>
    <cellStyle name="60% - Accent2 14" xfId="822" xr:uid="{00000000-0005-0000-0000-00009E050000}"/>
    <cellStyle name="60% - Accent2 14 2" xfId="823" xr:uid="{00000000-0005-0000-0000-00009F050000}"/>
    <cellStyle name="60% - Accent2 15" xfId="824" xr:uid="{00000000-0005-0000-0000-0000A0050000}"/>
    <cellStyle name="60% - Accent2 15 2" xfId="825" xr:uid="{00000000-0005-0000-0000-0000A1050000}"/>
    <cellStyle name="60% - Accent2 16" xfId="826" xr:uid="{00000000-0005-0000-0000-0000A2050000}"/>
    <cellStyle name="60% - Accent2 16 2" xfId="827" xr:uid="{00000000-0005-0000-0000-0000A3050000}"/>
    <cellStyle name="60% - Accent2 17" xfId="828" xr:uid="{00000000-0005-0000-0000-0000A4050000}"/>
    <cellStyle name="60% - Accent2 17 2" xfId="829" xr:uid="{00000000-0005-0000-0000-0000A5050000}"/>
    <cellStyle name="60% - Accent2 18" xfId="830" xr:uid="{00000000-0005-0000-0000-0000A6050000}"/>
    <cellStyle name="60% - Accent2 18 2" xfId="831" xr:uid="{00000000-0005-0000-0000-0000A7050000}"/>
    <cellStyle name="60% - Accent2 19" xfId="832" xr:uid="{00000000-0005-0000-0000-0000A8050000}"/>
    <cellStyle name="60% - Accent2 19 2" xfId="833" xr:uid="{00000000-0005-0000-0000-0000A9050000}"/>
    <cellStyle name="60% - Accent2 2" xfId="834" xr:uid="{00000000-0005-0000-0000-0000AA050000}"/>
    <cellStyle name="60% - Accent2 2 10" xfId="6719" xr:uid="{00000000-0005-0000-0000-0000AB050000}"/>
    <cellStyle name="60% - Accent2 2 11" xfId="6838" xr:uid="{00000000-0005-0000-0000-0000AC050000}"/>
    <cellStyle name="60% - Accent2 2 12" xfId="6957" xr:uid="{00000000-0005-0000-0000-0000AD050000}"/>
    <cellStyle name="60% - Accent2 2 13" xfId="7076" xr:uid="{00000000-0005-0000-0000-0000AE050000}"/>
    <cellStyle name="60% - Accent2 2 14" xfId="7195" xr:uid="{00000000-0005-0000-0000-0000AF050000}"/>
    <cellStyle name="60% - Accent2 2 15" xfId="7314" xr:uid="{00000000-0005-0000-0000-0000B0050000}"/>
    <cellStyle name="60% - Accent2 2 16" xfId="7430" xr:uid="{00000000-0005-0000-0000-0000B1050000}"/>
    <cellStyle name="60% - Accent2 2 17" xfId="7546" xr:uid="{00000000-0005-0000-0000-0000B2050000}"/>
    <cellStyle name="60% - Accent2 2 18" xfId="7662" xr:uid="{00000000-0005-0000-0000-0000B3050000}"/>
    <cellStyle name="60% - Accent2 2 19" xfId="7778" xr:uid="{00000000-0005-0000-0000-0000B4050000}"/>
    <cellStyle name="60% - Accent2 2 2" xfId="835" xr:uid="{00000000-0005-0000-0000-0000B5050000}"/>
    <cellStyle name="60% - Accent2 2 2 2" xfId="836" xr:uid="{00000000-0005-0000-0000-0000B6050000}"/>
    <cellStyle name="60% - Accent2 2 20" xfId="7894" xr:uid="{00000000-0005-0000-0000-0000B7050000}"/>
    <cellStyle name="60% - Accent2 2 21" xfId="8010" xr:uid="{00000000-0005-0000-0000-0000B8050000}"/>
    <cellStyle name="60% - Accent2 2 22" xfId="8126" xr:uid="{00000000-0005-0000-0000-0000B9050000}"/>
    <cellStyle name="60% - Accent2 2 23" xfId="9136" xr:uid="{00000000-0005-0000-0000-0000BA050000}"/>
    <cellStyle name="60% - Accent2 2 24" xfId="8856" xr:uid="{00000000-0005-0000-0000-0000BB050000}"/>
    <cellStyle name="60% - Accent2 2 25" xfId="8749" xr:uid="{00000000-0005-0000-0000-0000BC050000}"/>
    <cellStyle name="60% - Accent2 2 26" xfId="8786" xr:uid="{00000000-0005-0000-0000-0000BD050000}"/>
    <cellStyle name="60% - Accent2 2 27" xfId="8936" xr:uid="{00000000-0005-0000-0000-0000BE050000}"/>
    <cellStyle name="60% - Accent2 2 28" xfId="9350" xr:uid="{00000000-0005-0000-0000-0000BF050000}"/>
    <cellStyle name="60% - Accent2 2 29" xfId="9466" xr:uid="{00000000-0005-0000-0000-0000C0050000}"/>
    <cellStyle name="60% - Accent2 2 3" xfId="837" xr:uid="{00000000-0005-0000-0000-0000C1050000}"/>
    <cellStyle name="60% - Accent2 2 3 2" xfId="838" xr:uid="{00000000-0005-0000-0000-0000C2050000}"/>
    <cellStyle name="60% - Accent2 2 30" xfId="9582" xr:uid="{00000000-0005-0000-0000-0000C3050000}"/>
    <cellStyle name="60% - Accent2 2 31" xfId="9698" xr:uid="{00000000-0005-0000-0000-0000C4050000}"/>
    <cellStyle name="60% - Accent2 2 4" xfId="839" xr:uid="{00000000-0005-0000-0000-0000C5050000}"/>
    <cellStyle name="60% - Accent2 2 4 2" xfId="840" xr:uid="{00000000-0005-0000-0000-0000C6050000}"/>
    <cellStyle name="60% - Accent2 2 5" xfId="841" xr:uid="{00000000-0005-0000-0000-0000C7050000}"/>
    <cellStyle name="60% - Accent2 2 6" xfId="842" xr:uid="{00000000-0005-0000-0000-0000C8050000}"/>
    <cellStyle name="60% - Accent2 2 7" xfId="6350" xr:uid="{00000000-0005-0000-0000-0000C9050000}"/>
    <cellStyle name="60% - Accent2 2 8" xfId="6481" xr:uid="{00000000-0005-0000-0000-0000CA050000}"/>
    <cellStyle name="60% - Accent2 2 9" xfId="6600" xr:uid="{00000000-0005-0000-0000-0000CB050000}"/>
    <cellStyle name="60% - Accent2 20" xfId="843" xr:uid="{00000000-0005-0000-0000-0000CC050000}"/>
    <cellStyle name="60% - Accent2 20 2" xfId="844" xr:uid="{00000000-0005-0000-0000-0000CD050000}"/>
    <cellStyle name="60% - Accent2 21" xfId="845" xr:uid="{00000000-0005-0000-0000-0000CE050000}"/>
    <cellStyle name="60% - Accent2 21 2" xfId="846" xr:uid="{00000000-0005-0000-0000-0000CF050000}"/>
    <cellStyle name="60% - Accent2 22" xfId="847" xr:uid="{00000000-0005-0000-0000-0000D0050000}"/>
    <cellStyle name="60% - Accent2 22 2" xfId="848" xr:uid="{00000000-0005-0000-0000-0000D1050000}"/>
    <cellStyle name="60% - Accent2 3" xfId="849" xr:uid="{00000000-0005-0000-0000-0000D2050000}"/>
    <cellStyle name="60% - Accent2 3 2" xfId="850" xr:uid="{00000000-0005-0000-0000-0000D3050000}"/>
    <cellStyle name="60% - Accent2 4" xfId="851" xr:uid="{00000000-0005-0000-0000-0000D4050000}"/>
    <cellStyle name="60% - Accent2 4 2" xfId="852" xr:uid="{00000000-0005-0000-0000-0000D5050000}"/>
    <cellStyle name="60% - Accent2 5" xfId="853" xr:uid="{00000000-0005-0000-0000-0000D6050000}"/>
    <cellStyle name="60% - Accent2 5 2" xfId="854" xr:uid="{00000000-0005-0000-0000-0000D7050000}"/>
    <cellStyle name="60% - Accent2 6" xfId="855" xr:uid="{00000000-0005-0000-0000-0000D8050000}"/>
    <cellStyle name="60% - Accent2 6 2" xfId="856" xr:uid="{00000000-0005-0000-0000-0000D9050000}"/>
    <cellStyle name="60% - Accent2 7" xfId="857" xr:uid="{00000000-0005-0000-0000-0000DA050000}"/>
    <cellStyle name="60% - Accent2 7 2" xfId="858" xr:uid="{00000000-0005-0000-0000-0000DB050000}"/>
    <cellStyle name="60% - Accent2 8" xfId="859" xr:uid="{00000000-0005-0000-0000-0000DC050000}"/>
    <cellStyle name="60% - Accent2 8 2" xfId="860" xr:uid="{00000000-0005-0000-0000-0000DD050000}"/>
    <cellStyle name="60% - Accent2 9" xfId="861" xr:uid="{00000000-0005-0000-0000-0000DE050000}"/>
    <cellStyle name="60% - Accent2 9 2" xfId="862" xr:uid="{00000000-0005-0000-0000-0000DF050000}"/>
    <cellStyle name="60% - Accent3 10" xfId="863" xr:uid="{00000000-0005-0000-0000-0000E0050000}"/>
    <cellStyle name="60% - Accent3 10 2" xfId="864" xr:uid="{00000000-0005-0000-0000-0000E1050000}"/>
    <cellStyle name="60% - Accent3 11" xfId="865" xr:uid="{00000000-0005-0000-0000-0000E2050000}"/>
    <cellStyle name="60% - Accent3 11 2" xfId="866" xr:uid="{00000000-0005-0000-0000-0000E3050000}"/>
    <cellStyle name="60% - Accent3 12" xfId="867" xr:uid="{00000000-0005-0000-0000-0000E4050000}"/>
    <cellStyle name="60% - Accent3 12 2" xfId="868" xr:uid="{00000000-0005-0000-0000-0000E5050000}"/>
    <cellStyle name="60% - Accent3 13" xfId="869" xr:uid="{00000000-0005-0000-0000-0000E6050000}"/>
    <cellStyle name="60% - Accent3 13 2" xfId="870" xr:uid="{00000000-0005-0000-0000-0000E7050000}"/>
    <cellStyle name="60% - Accent3 14" xfId="871" xr:uid="{00000000-0005-0000-0000-0000E8050000}"/>
    <cellStyle name="60% - Accent3 14 2" xfId="872" xr:uid="{00000000-0005-0000-0000-0000E9050000}"/>
    <cellStyle name="60% - Accent3 15" xfId="873" xr:uid="{00000000-0005-0000-0000-0000EA050000}"/>
    <cellStyle name="60% - Accent3 15 2" xfId="874" xr:uid="{00000000-0005-0000-0000-0000EB050000}"/>
    <cellStyle name="60% - Accent3 16" xfId="875" xr:uid="{00000000-0005-0000-0000-0000EC050000}"/>
    <cellStyle name="60% - Accent3 16 2" xfId="876" xr:uid="{00000000-0005-0000-0000-0000ED050000}"/>
    <cellStyle name="60% - Accent3 17" xfId="877" xr:uid="{00000000-0005-0000-0000-0000EE050000}"/>
    <cellStyle name="60% - Accent3 17 2" xfId="878" xr:uid="{00000000-0005-0000-0000-0000EF050000}"/>
    <cellStyle name="60% - Accent3 18" xfId="879" xr:uid="{00000000-0005-0000-0000-0000F0050000}"/>
    <cellStyle name="60% - Accent3 18 2" xfId="880" xr:uid="{00000000-0005-0000-0000-0000F1050000}"/>
    <cellStyle name="60% - Accent3 19" xfId="881" xr:uid="{00000000-0005-0000-0000-0000F2050000}"/>
    <cellStyle name="60% - Accent3 19 2" xfId="882" xr:uid="{00000000-0005-0000-0000-0000F3050000}"/>
    <cellStyle name="60% - Accent3 2" xfId="883" xr:uid="{00000000-0005-0000-0000-0000F4050000}"/>
    <cellStyle name="60% - Accent3 2 10" xfId="6720" xr:uid="{00000000-0005-0000-0000-0000F5050000}"/>
    <cellStyle name="60% - Accent3 2 11" xfId="6839" xr:uid="{00000000-0005-0000-0000-0000F6050000}"/>
    <cellStyle name="60% - Accent3 2 12" xfId="6958" xr:uid="{00000000-0005-0000-0000-0000F7050000}"/>
    <cellStyle name="60% - Accent3 2 13" xfId="7077" xr:uid="{00000000-0005-0000-0000-0000F8050000}"/>
    <cellStyle name="60% - Accent3 2 14" xfId="7196" xr:uid="{00000000-0005-0000-0000-0000F9050000}"/>
    <cellStyle name="60% - Accent3 2 15" xfId="7315" xr:uid="{00000000-0005-0000-0000-0000FA050000}"/>
    <cellStyle name="60% - Accent3 2 16" xfId="7431" xr:uid="{00000000-0005-0000-0000-0000FB050000}"/>
    <cellStyle name="60% - Accent3 2 17" xfId="7547" xr:uid="{00000000-0005-0000-0000-0000FC050000}"/>
    <cellStyle name="60% - Accent3 2 18" xfId="7663" xr:uid="{00000000-0005-0000-0000-0000FD050000}"/>
    <cellStyle name="60% - Accent3 2 19" xfId="7779" xr:uid="{00000000-0005-0000-0000-0000FE050000}"/>
    <cellStyle name="60% - Accent3 2 2" xfId="884" xr:uid="{00000000-0005-0000-0000-0000FF050000}"/>
    <cellStyle name="60% - Accent3 2 2 2" xfId="885" xr:uid="{00000000-0005-0000-0000-000000060000}"/>
    <cellStyle name="60% - Accent3 2 20" xfId="7895" xr:uid="{00000000-0005-0000-0000-000001060000}"/>
    <cellStyle name="60% - Accent3 2 21" xfId="8011" xr:uid="{00000000-0005-0000-0000-000002060000}"/>
    <cellStyle name="60% - Accent3 2 22" xfId="8127" xr:uid="{00000000-0005-0000-0000-000003060000}"/>
    <cellStyle name="60% - Accent3 2 23" xfId="9048" xr:uid="{00000000-0005-0000-0000-000004060000}"/>
    <cellStyle name="60% - Accent3 2 24" xfId="9194" xr:uid="{00000000-0005-0000-0000-000005060000}"/>
    <cellStyle name="60% - Accent3 2 25" xfId="8763" xr:uid="{00000000-0005-0000-0000-000006060000}"/>
    <cellStyle name="60% - Accent3 2 26" xfId="9021" xr:uid="{00000000-0005-0000-0000-000007060000}"/>
    <cellStyle name="60% - Accent3 2 27" xfId="9246" xr:uid="{00000000-0005-0000-0000-000008060000}"/>
    <cellStyle name="60% - Accent3 2 28" xfId="9351" xr:uid="{00000000-0005-0000-0000-000009060000}"/>
    <cellStyle name="60% - Accent3 2 29" xfId="9467" xr:uid="{00000000-0005-0000-0000-00000A060000}"/>
    <cellStyle name="60% - Accent3 2 3" xfId="886" xr:uid="{00000000-0005-0000-0000-00000B060000}"/>
    <cellStyle name="60% - Accent3 2 3 2" xfId="887" xr:uid="{00000000-0005-0000-0000-00000C060000}"/>
    <cellStyle name="60% - Accent3 2 30" xfId="9583" xr:uid="{00000000-0005-0000-0000-00000D060000}"/>
    <cellStyle name="60% - Accent3 2 31" xfId="9699" xr:uid="{00000000-0005-0000-0000-00000E060000}"/>
    <cellStyle name="60% - Accent3 2 4" xfId="888" xr:uid="{00000000-0005-0000-0000-00000F060000}"/>
    <cellStyle name="60% - Accent3 2 4 2" xfId="889" xr:uid="{00000000-0005-0000-0000-000010060000}"/>
    <cellStyle name="60% - Accent3 2 5" xfId="890" xr:uid="{00000000-0005-0000-0000-000011060000}"/>
    <cellStyle name="60% - Accent3 2 6" xfId="891" xr:uid="{00000000-0005-0000-0000-000012060000}"/>
    <cellStyle name="60% - Accent3 2 7" xfId="6351" xr:uid="{00000000-0005-0000-0000-000013060000}"/>
    <cellStyle name="60% - Accent3 2 8" xfId="6482" xr:uid="{00000000-0005-0000-0000-000014060000}"/>
    <cellStyle name="60% - Accent3 2 9" xfId="6601" xr:uid="{00000000-0005-0000-0000-000015060000}"/>
    <cellStyle name="60% - Accent3 20" xfId="892" xr:uid="{00000000-0005-0000-0000-000016060000}"/>
    <cellStyle name="60% - Accent3 20 2" xfId="893" xr:uid="{00000000-0005-0000-0000-000017060000}"/>
    <cellStyle name="60% - Accent3 21" xfId="894" xr:uid="{00000000-0005-0000-0000-000018060000}"/>
    <cellStyle name="60% - Accent3 21 2" xfId="895" xr:uid="{00000000-0005-0000-0000-000019060000}"/>
    <cellStyle name="60% - Accent3 22" xfId="896" xr:uid="{00000000-0005-0000-0000-00001A060000}"/>
    <cellStyle name="60% - Accent3 22 2" xfId="897" xr:uid="{00000000-0005-0000-0000-00001B060000}"/>
    <cellStyle name="60% - Accent3 3" xfId="898" xr:uid="{00000000-0005-0000-0000-00001C060000}"/>
    <cellStyle name="60% - Accent3 3 2" xfId="899" xr:uid="{00000000-0005-0000-0000-00001D060000}"/>
    <cellStyle name="60% - Accent3 4" xfId="900" xr:uid="{00000000-0005-0000-0000-00001E060000}"/>
    <cellStyle name="60% - Accent3 4 2" xfId="901" xr:uid="{00000000-0005-0000-0000-00001F060000}"/>
    <cellStyle name="60% - Accent3 5" xfId="902" xr:uid="{00000000-0005-0000-0000-000020060000}"/>
    <cellStyle name="60% - Accent3 5 2" xfId="903" xr:uid="{00000000-0005-0000-0000-000021060000}"/>
    <cellStyle name="60% - Accent3 6" xfId="904" xr:uid="{00000000-0005-0000-0000-000022060000}"/>
    <cellStyle name="60% - Accent3 6 2" xfId="905" xr:uid="{00000000-0005-0000-0000-000023060000}"/>
    <cellStyle name="60% - Accent3 7" xfId="906" xr:uid="{00000000-0005-0000-0000-000024060000}"/>
    <cellStyle name="60% - Accent3 7 2" xfId="907" xr:uid="{00000000-0005-0000-0000-000025060000}"/>
    <cellStyle name="60% - Accent3 8" xfId="908" xr:uid="{00000000-0005-0000-0000-000026060000}"/>
    <cellStyle name="60% - Accent3 8 2" xfId="909" xr:uid="{00000000-0005-0000-0000-000027060000}"/>
    <cellStyle name="60% - Accent3 9" xfId="910" xr:uid="{00000000-0005-0000-0000-000028060000}"/>
    <cellStyle name="60% - Accent3 9 2" xfId="911" xr:uid="{00000000-0005-0000-0000-000029060000}"/>
    <cellStyle name="60% - Accent4 10" xfId="912" xr:uid="{00000000-0005-0000-0000-00002A060000}"/>
    <cellStyle name="60% - Accent4 10 2" xfId="913" xr:uid="{00000000-0005-0000-0000-00002B060000}"/>
    <cellStyle name="60% - Accent4 11" xfId="914" xr:uid="{00000000-0005-0000-0000-00002C060000}"/>
    <cellStyle name="60% - Accent4 11 2" xfId="915" xr:uid="{00000000-0005-0000-0000-00002D060000}"/>
    <cellStyle name="60% - Accent4 12" xfId="916" xr:uid="{00000000-0005-0000-0000-00002E060000}"/>
    <cellStyle name="60% - Accent4 12 2" xfId="917" xr:uid="{00000000-0005-0000-0000-00002F060000}"/>
    <cellStyle name="60% - Accent4 13" xfId="918" xr:uid="{00000000-0005-0000-0000-000030060000}"/>
    <cellStyle name="60% - Accent4 13 2" xfId="919" xr:uid="{00000000-0005-0000-0000-000031060000}"/>
    <cellStyle name="60% - Accent4 14" xfId="920" xr:uid="{00000000-0005-0000-0000-000032060000}"/>
    <cellStyle name="60% - Accent4 14 2" xfId="921" xr:uid="{00000000-0005-0000-0000-000033060000}"/>
    <cellStyle name="60% - Accent4 15" xfId="922" xr:uid="{00000000-0005-0000-0000-000034060000}"/>
    <cellStyle name="60% - Accent4 15 2" xfId="923" xr:uid="{00000000-0005-0000-0000-000035060000}"/>
    <cellStyle name="60% - Accent4 16" xfId="924" xr:uid="{00000000-0005-0000-0000-000036060000}"/>
    <cellStyle name="60% - Accent4 16 2" xfId="925" xr:uid="{00000000-0005-0000-0000-000037060000}"/>
    <cellStyle name="60% - Accent4 17" xfId="926" xr:uid="{00000000-0005-0000-0000-000038060000}"/>
    <cellStyle name="60% - Accent4 17 2" xfId="927" xr:uid="{00000000-0005-0000-0000-000039060000}"/>
    <cellStyle name="60% - Accent4 18" xfId="928" xr:uid="{00000000-0005-0000-0000-00003A060000}"/>
    <cellStyle name="60% - Accent4 18 2" xfId="929" xr:uid="{00000000-0005-0000-0000-00003B060000}"/>
    <cellStyle name="60% - Accent4 19" xfId="930" xr:uid="{00000000-0005-0000-0000-00003C060000}"/>
    <cellStyle name="60% - Accent4 19 2" xfId="931" xr:uid="{00000000-0005-0000-0000-00003D060000}"/>
    <cellStyle name="60% - Accent4 2" xfId="932" xr:uid="{00000000-0005-0000-0000-00003E060000}"/>
    <cellStyle name="60% - Accent4 2 10" xfId="6721" xr:uid="{00000000-0005-0000-0000-00003F060000}"/>
    <cellStyle name="60% - Accent4 2 11" xfId="6840" xr:uid="{00000000-0005-0000-0000-000040060000}"/>
    <cellStyle name="60% - Accent4 2 12" xfId="6959" xr:uid="{00000000-0005-0000-0000-000041060000}"/>
    <cellStyle name="60% - Accent4 2 13" xfId="7078" xr:uid="{00000000-0005-0000-0000-000042060000}"/>
    <cellStyle name="60% - Accent4 2 14" xfId="7197" xr:uid="{00000000-0005-0000-0000-000043060000}"/>
    <cellStyle name="60% - Accent4 2 15" xfId="7316" xr:uid="{00000000-0005-0000-0000-000044060000}"/>
    <cellStyle name="60% - Accent4 2 16" xfId="7432" xr:uid="{00000000-0005-0000-0000-000045060000}"/>
    <cellStyle name="60% - Accent4 2 17" xfId="7548" xr:uid="{00000000-0005-0000-0000-000046060000}"/>
    <cellStyle name="60% - Accent4 2 18" xfId="7664" xr:uid="{00000000-0005-0000-0000-000047060000}"/>
    <cellStyle name="60% - Accent4 2 19" xfId="7780" xr:uid="{00000000-0005-0000-0000-000048060000}"/>
    <cellStyle name="60% - Accent4 2 2" xfId="933" xr:uid="{00000000-0005-0000-0000-000049060000}"/>
    <cellStyle name="60% - Accent4 2 2 2" xfId="934" xr:uid="{00000000-0005-0000-0000-00004A060000}"/>
    <cellStyle name="60% - Accent4 2 20" xfId="7896" xr:uid="{00000000-0005-0000-0000-00004B060000}"/>
    <cellStyle name="60% - Accent4 2 21" xfId="8012" xr:uid="{00000000-0005-0000-0000-00004C060000}"/>
    <cellStyle name="60% - Accent4 2 22" xfId="8128" xr:uid="{00000000-0005-0000-0000-00004D060000}"/>
    <cellStyle name="60% - Accent4 2 23" xfId="9121" xr:uid="{00000000-0005-0000-0000-00004E060000}"/>
    <cellStyle name="60% - Accent4 2 24" xfId="8866" xr:uid="{00000000-0005-0000-0000-00004F060000}"/>
    <cellStyle name="60% - Accent4 2 25" xfId="9080" xr:uid="{00000000-0005-0000-0000-000050060000}"/>
    <cellStyle name="60% - Accent4 2 26" xfId="9281" xr:uid="{00000000-0005-0000-0000-000051060000}"/>
    <cellStyle name="60% - Accent4 2 27" xfId="9260" xr:uid="{00000000-0005-0000-0000-000052060000}"/>
    <cellStyle name="60% - Accent4 2 28" xfId="9352" xr:uid="{00000000-0005-0000-0000-000053060000}"/>
    <cellStyle name="60% - Accent4 2 29" xfId="9468" xr:uid="{00000000-0005-0000-0000-000054060000}"/>
    <cellStyle name="60% - Accent4 2 3" xfId="935" xr:uid="{00000000-0005-0000-0000-000055060000}"/>
    <cellStyle name="60% - Accent4 2 3 2" xfId="936" xr:uid="{00000000-0005-0000-0000-000056060000}"/>
    <cellStyle name="60% - Accent4 2 30" xfId="9584" xr:uid="{00000000-0005-0000-0000-000057060000}"/>
    <cellStyle name="60% - Accent4 2 31" xfId="9700" xr:uid="{00000000-0005-0000-0000-000058060000}"/>
    <cellStyle name="60% - Accent4 2 4" xfId="937" xr:uid="{00000000-0005-0000-0000-000059060000}"/>
    <cellStyle name="60% - Accent4 2 4 2" xfId="938" xr:uid="{00000000-0005-0000-0000-00005A060000}"/>
    <cellStyle name="60% - Accent4 2 5" xfId="939" xr:uid="{00000000-0005-0000-0000-00005B060000}"/>
    <cellStyle name="60% - Accent4 2 6" xfId="940" xr:uid="{00000000-0005-0000-0000-00005C060000}"/>
    <cellStyle name="60% - Accent4 2 7" xfId="6352" xr:uid="{00000000-0005-0000-0000-00005D060000}"/>
    <cellStyle name="60% - Accent4 2 8" xfId="6483" xr:uid="{00000000-0005-0000-0000-00005E060000}"/>
    <cellStyle name="60% - Accent4 2 9" xfId="6602" xr:uid="{00000000-0005-0000-0000-00005F060000}"/>
    <cellStyle name="60% - Accent4 20" xfId="941" xr:uid="{00000000-0005-0000-0000-000060060000}"/>
    <cellStyle name="60% - Accent4 20 2" xfId="942" xr:uid="{00000000-0005-0000-0000-000061060000}"/>
    <cellStyle name="60% - Accent4 21" xfId="943" xr:uid="{00000000-0005-0000-0000-000062060000}"/>
    <cellStyle name="60% - Accent4 21 2" xfId="944" xr:uid="{00000000-0005-0000-0000-000063060000}"/>
    <cellStyle name="60% - Accent4 22" xfId="945" xr:uid="{00000000-0005-0000-0000-000064060000}"/>
    <cellStyle name="60% - Accent4 22 2" xfId="946" xr:uid="{00000000-0005-0000-0000-000065060000}"/>
    <cellStyle name="60% - Accent4 3" xfId="947" xr:uid="{00000000-0005-0000-0000-000066060000}"/>
    <cellStyle name="60% - Accent4 3 2" xfId="948" xr:uid="{00000000-0005-0000-0000-000067060000}"/>
    <cellStyle name="60% - Accent4 4" xfId="949" xr:uid="{00000000-0005-0000-0000-000068060000}"/>
    <cellStyle name="60% - Accent4 4 2" xfId="950" xr:uid="{00000000-0005-0000-0000-000069060000}"/>
    <cellStyle name="60% - Accent4 5" xfId="951" xr:uid="{00000000-0005-0000-0000-00006A060000}"/>
    <cellStyle name="60% - Accent4 5 2" xfId="952" xr:uid="{00000000-0005-0000-0000-00006B060000}"/>
    <cellStyle name="60% - Accent4 6" xfId="953" xr:uid="{00000000-0005-0000-0000-00006C060000}"/>
    <cellStyle name="60% - Accent4 6 2" xfId="954" xr:uid="{00000000-0005-0000-0000-00006D060000}"/>
    <cellStyle name="60% - Accent4 7" xfId="955" xr:uid="{00000000-0005-0000-0000-00006E060000}"/>
    <cellStyle name="60% - Accent4 7 2" xfId="956" xr:uid="{00000000-0005-0000-0000-00006F060000}"/>
    <cellStyle name="60% - Accent4 8" xfId="957" xr:uid="{00000000-0005-0000-0000-000070060000}"/>
    <cellStyle name="60% - Accent4 8 2" xfId="958" xr:uid="{00000000-0005-0000-0000-000071060000}"/>
    <cellStyle name="60% - Accent4 9" xfId="959" xr:uid="{00000000-0005-0000-0000-000072060000}"/>
    <cellStyle name="60% - Accent4 9 2" xfId="960" xr:uid="{00000000-0005-0000-0000-000073060000}"/>
    <cellStyle name="60% - Accent5 10" xfId="961" xr:uid="{00000000-0005-0000-0000-000074060000}"/>
    <cellStyle name="60% - Accent5 10 2" xfId="962" xr:uid="{00000000-0005-0000-0000-000075060000}"/>
    <cellStyle name="60% - Accent5 11" xfId="963" xr:uid="{00000000-0005-0000-0000-000076060000}"/>
    <cellStyle name="60% - Accent5 11 2" xfId="964" xr:uid="{00000000-0005-0000-0000-000077060000}"/>
    <cellStyle name="60% - Accent5 12" xfId="965" xr:uid="{00000000-0005-0000-0000-000078060000}"/>
    <cellStyle name="60% - Accent5 12 2" xfId="966" xr:uid="{00000000-0005-0000-0000-000079060000}"/>
    <cellStyle name="60% - Accent5 13" xfId="967" xr:uid="{00000000-0005-0000-0000-00007A060000}"/>
    <cellStyle name="60% - Accent5 13 2" xfId="968" xr:uid="{00000000-0005-0000-0000-00007B060000}"/>
    <cellStyle name="60% - Accent5 14" xfId="969" xr:uid="{00000000-0005-0000-0000-00007C060000}"/>
    <cellStyle name="60% - Accent5 14 2" xfId="970" xr:uid="{00000000-0005-0000-0000-00007D060000}"/>
    <cellStyle name="60% - Accent5 15" xfId="971" xr:uid="{00000000-0005-0000-0000-00007E060000}"/>
    <cellStyle name="60% - Accent5 15 2" xfId="972" xr:uid="{00000000-0005-0000-0000-00007F060000}"/>
    <cellStyle name="60% - Accent5 16" xfId="973" xr:uid="{00000000-0005-0000-0000-000080060000}"/>
    <cellStyle name="60% - Accent5 16 2" xfId="974" xr:uid="{00000000-0005-0000-0000-000081060000}"/>
    <cellStyle name="60% - Accent5 17" xfId="975" xr:uid="{00000000-0005-0000-0000-000082060000}"/>
    <cellStyle name="60% - Accent5 17 2" xfId="976" xr:uid="{00000000-0005-0000-0000-000083060000}"/>
    <cellStyle name="60% - Accent5 18" xfId="977" xr:uid="{00000000-0005-0000-0000-000084060000}"/>
    <cellStyle name="60% - Accent5 18 2" xfId="978" xr:uid="{00000000-0005-0000-0000-000085060000}"/>
    <cellStyle name="60% - Accent5 19" xfId="979" xr:uid="{00000000-0005-0000-0000-000086060000}"/>
    <cellStyle name="60% - Accent5 19 2" xfId="980" xr:uid="{00000000-0005-0000-0000-000087060000}"/>
    <cellStyle name="60% - Accent5 2" xfId="981" xr:uid="{00000000-0005-0000-0000-000088060000}"/>
    <cellStyle name="60% - Accent5 2 10" xfId="6722" xr:uid="{00000000-0005-0000-0000-000089060000}"/>
    <cellStyle name="60% - Accent5 2 11" xfId="6841" xr:uid="{00000000-0005-0000-0000-00008A060000}"/>
    <cellStyle name="60% - Accent5 2 12" xfId="6960" xr:uid="{00000000-0005-0000-0000-00008B060000}"/>
    <cellStyle name="60% - Accent5 2 13" xfId="7079" xr:uid="{00000000-0005-0000-0000-00008C060000}"/>
    <cellStyle name="60% - Accent5 2 14" xfId="7198" xr:uid="{00000000-0005-0000-0000-00008D060000}"/>
    <cellStyle name="60% - Accent5 2 15" xfId="7317" xr:uid="{00000000-0005-0000-0000-00008E060000}"/>
    <cellStyle name="60% - Accent5 2 16" xfId="7433" xr:uid="{00000000-0005-0000-0000-00008F060000}"/>
    <cellStyle name="60% - Accent5 2 17" xfId="7549" xr:uid="{00000000-0005-0000-0000-000090060000}"/>
    <cellStyle name="60% - Accent5 2 18" xfId="7665" xr:uid="{00000000-0005-0000-0000-000091060000}"/>
    <cellStyle name="60% - Accent5 2 19" xfId="7781" xr:uid="{00000000-0005-0000-0000-000092060000}"/>
    <cellStyle name="60% - Accent5 2 2" xfId="982" xr:uid="{00000000-0005-0000-0000-000093060000}"/>
    <cellStyle name="60% - Accent5 2 2 2" xfId="983" xr:uid="{00000000-0005-0000-0000-000094060000}"/>
    <cellStyle name="60% - Accent5 2 20" xfId="7897" xr:uid="{00000000-0005-0000-0000-000095060000}"/>
    <cellStyle name="60% - Accent5 2 21" xfId="8013" xr:uid="{00000000-0005-0000-0000-000096060000}"/>
    <cellStyle name="60% - Accent5 2 22" xfId="8129" xr:uid="{00000000-0005-0000-0000-000097060000}"/>
    <cellStyle name="60% - Accent5 2 23" xfId="9285" xr:uid="{00000000-0005-0000-0000-000098060000}"/>
    <cellStyle name="60% - Accent5 2 24" xfId="8758" xr:uid="{00000000-0005-0000-0000-000099060000}"/>
    <cellStyle name="60% - Accent5 2 25" xfId="8909" xr:uid="{00000000-0005-0000-0000-00009A060000}"/>
    <cellStyle name="60% - Accent5 2 26" xfId="8751" xr:uid="{00000000-0005-0000-0000-00009B060000}"/>
    <cellStyle name="60% - Accent5 2 27" xfId="9244" xr:uid="{00000000-0005-0000-0000-00009C060000}"/>
    <cellStyle name="60% - Accent5 2 28" xfId="9353" xr:uid="{00000000-0005-0000-0000-00009D060000}"/>
    <cellStyle name="60% - Accent5 2 29" xfId="9469" xr:uid="{00000000-0005-0000-0000-00009E060000}"/>
    <cellStyle name="60% - Accent5 2 3" xfId="984" xr:uid="{00000000-0005-0000-0000-00009F060000}"/>
    <cellStyle name="60% - Accent5 2 3 2" xfId="985" xr:uid="{00000000-0005-0000-0000-0000A0060000}"/>
    <cellStyle name="60% - Accent5 2 30" xfId="9585" xr:uid="{00000000-0005-0000-0000-0000A1060000}"/>
    <cellStyle name="60% - Accent5 2 31" xfId="9701" xr:uid="{00000000-0005-0000-0000-0000A2060000}"/>
    <cellStyle name="60% - Accent5 2 4" xfId="986" xr:uid="{00000000-0005-0000-0000-0000A3060000}"/>
    <cellStyle name="60% - Accent5 2 4 2" xfId="987" xr:uid="{00000000-0005-0000-0000-0000A4060000}"/>
    <cellStyle name="60% - Accent5 2 5" xfId="988" xr:uid="{00000000-0005-0000-0000-0000A5060000}"/>
    <cellStyle name="60% - Accent5 2 6" xfId="989" xr:uid="{00000000-0005-0000-0000-0000A6060000}"/>
    <cellStyle name="60% - Accent5 2 7" xfId="6353" xr:uid="{00000000-0005-0000-0000-0000A7060000}"/>
    <cellStyle name="60% - Accent5 2 8" xfId="6484" xr:uid="{00000000-0005-0000-0000-0000A8060000}"/>
    <cellStyle name="60% - Accent5 2 9" xfId="6603" xr:uid="{00000000-0005-0000-0000-0000A9060000}"/>
    <cellStyle name="60% - Accent5 20" xfId="990" xr:uid="{00000000-0005-0000-0000-0000AA060000}"/>
    <cellStyle name="60% - Accent5 20 2" xfId="991" xr:uid="{00000000-0005-0000-0000-0000AB060000}"/>
    <cellStyle name="60% - Accent5 21" xfId="992" xr:uid="{00000000-0005-0000-0000-0000AC060000}"/>
    <cellStyle name="60% - Accent5 21 2" xfId="993" xr:uid="{00000000-0005-0000-0000-0000AD060000}"/>
    <cellStyle name="60% - Accent5 22" xfId="994" xr:uid="{00000000-0005-0000-0000-0000AE060000}"/>
    <cellStyle name="60% - Accent5 22 2" xfId="995" xr:uid="{00000000-0005-0000-0000-0000AF060000}"/>
    <cellStyle name="60% - Accent5 3" xfId="996" xr:uid="{00000000-0005-0000-0000-0000B0060000}"/>
    <cellStyle name="60% - Accent5 3 2" xfId="997" xr:uid="{00000000-0005-0000-0000-0000B1060000}"/>
    <cellStyle name="60% - Accent5 4" xfId="998" xr:uid="{00000000-0005-0000-0000-0000B2060000}"/>
    <cellStyle name="60% - Accent5 4 2" xfId="999" xr:uid="{00000000-0005-0000-0000-0000B3060000}"/>
    <cellStyle name="60% - Accent5 5" xfId="1000" xr:uid="{00000000-0005-0000-0000-0000B4060000}"/>
    <cellStyle name="60% - Accent5 5 2" xfId="1001" xr:uid="{00000000-0005-0000-0000-0000B5060000}"/>
    <cellStyle name="60% - Accent5 6" xfId="1002" xr:uid="{00000000-0005-0000-0000-0000B6060000}"/>
    <cellStyle name="60% - Accent5 6 2" xfId="1003" xr:uid="{00000000-0005-0000-0000-0000B7060000}"/>
    <cellStyle name="60% - Accent5 7" xfId="1004" xr:uid="{00000000-0005-0000-0000-0000B8060000}"/>
    <cellStyle name="60% - Accent5 7 2" xfId="1005" xr:uid="{00000000-0005-0000-0000-0000B9060000}"/>
    <cellStyle name="60% - Accent5 8" xfId="1006" xr:uid="{00000000-0005-0000-0000-0000BA060000}"/>
    <cellStyle name="60% - Accent5 8 2" xfId="1007" xr:uid="{00000000-0005-0000-0000-0000BB060000}"/>
    <cellStyle name="60% - Accent5 9" xfId="1008" xr:uid="{00000000-0005-0000-0000-0000BC060000}"/>
    <cellStyle name="60% - Accent5 9 2" xfId="1009" xr:uid="{00000000-0005-0000-0000-0000BD060000}"/>
    <cellStyle name="60% - Accent6 10" xfId="1010" xr:uid="{00000000-0005-0000-0000-0000BE060000}"/>
    <cellStyle name="60% - Accent6 10 2" xfId="1011" xr:uid="{00000000-0005-0000-0000-0000BF060000}"/>
    <cellStyle name="60% - Accent6 11" xfId="1012" xr:uid="{00000000-0005-0000-0000-0000C0060000}"/>
    <cellStyle name="60% - Accent6 11 2" xfId="1013" xr:uid="{00000000-0005-0000-0000-0000C1060000}"/>
    <cellStyle name="60% - Accent6 12" xfId="1014" xr:uid="{00000000-0005-0000-0000-0000C2060000}"/>
    <cellStyle name="60% - Accent6 12 2" xfId="1015" xr:uid="{00000000-0005-0000-0000-0000C3060000}"/>
    <cellStyle name="60% - Accent6 13" xfId="1016" xr:uid="{00000000-0005-0000-0000-0000C4060000}"/>
    <cellStyle name="60% - Accent6 13 2" xfId="1017" xr:uid="{00000000-0005-0000-0000-0000C5060000}"/>
    <cellStyle name="60% - Accent6 14" xfId="1018" xr:uid="{00000000-0005-0000-0000-0000C6060000}"/>
    <cellStyle name="60% - Accent6 14 2" xfId="1019" xr:uid="{00000000-0005-0000-0000-0000C7060000}"/>
    <cellStyle name="60% - Accent6 15" xfId="1020" xr:uid="{00000000-0005-0000-0000-0000C8060000}"/>
    <cellStyle name="60% - Accent6 15 2" xfId="1021" xr:uid="{00000000-0005-0000-0000-0000C9060000}"/>
    <cellStyle name="60% - Accent6 16" xfId="1022" xr:uid="{00000000-0005-0000-0000-0000CA060000}"/>
    <cellStyle name="60% - Accent6 16 2" xfId="1023" xr:uid="{00000000-0005-0000-0000-0000CB060000}"/>
    <cellStyle name="60% - Accent6 17" xfId="1024" xr:uid="{00000000-0005-0000-0000-0000CC060000}"/>
    <cellStyle name="60% - Accent6 17 2" xfId="1025" xr:uid="{00000000-0005-0000-0000-0000CD060000}"/>
    <cellStyle name="60% - Accent6 18" xfId="1026" xr:uid="{00000000-0005-0000-0000-0000CE060000}"/>
    <cellStyle name="60% - Accent6 18 2" xfId="1027" xr:uid="{00000000-0005-0000-0000-0000CF060000}"/>
    <cellStyle name="60% - Accent6 19" xfId="1028" xr:uid="{00000000-0005-0000-0000-0000D0060000}"/>
    <cellStyle name="60% - Accent6 19 2" xfId="1029" xr:uid="{00000000-0005-0000-0000-0000D1060000}"/>
    <cellStyle name="60% - Accent6 2" xfId="1030" xr:uid="{00000000-0005-0000-0000-0000D2060000}"/>
    <cellStyle name="60% - Accent6 2 10" xfId="6723" xr:uid="{00000000-0005-0000-0000-0000D3060000}"/>
    <cellStyle name="60% - Accent6 2 11" xfId="6842" xr:uid="{00000000-0005-0000-0000-0000D4060000}"/>
    <cellStyle name="60% - Accent6 2 12" xfId="6961" xr:uid="{00000000-0005-0000-0000-0000D5060000}"/>
    <cellStyle name="60% - Accent6 2 13" xfId="7080" xr:uid="{00000000-0005-0000-0000-0000D6060000}"/>
    <cellStyle name="60% - Accent6 2 14" xfId="7199" xr:uid="{00000000-0005-0000-0000-0000D7060000}"/>
    <cellStyle name="60% - Accent6 2 15" xfId="7318" xr:uid="{00000000-0005-0000-0000-0000D8060000}"/>
    <cellStyle name="60% - Accent6 2 16" xfId="7434" xr:uid="{00000000-0005-0000-0000-0000D9060000}"/>
    <cellStyle name="60% - Accent6 2 17" xfId="7550" xr:uid="{00000000-0005-0000-0000-0000DA060000}"/>
    <cellStyle name="60% - Accent6 2 18" xfId="7666" xr:uid="{00000000-0005-0000-0000-0000DB060000}"/>
    <cellStyle name="60% - Accent6 2 19" xfId="7782" xr:uid="{00000000-0005-0000-0000-0000DC060000}"/>
    <cellStyle name="60% - Accent6 2 2" xfId="1031" xr:uid="{00000000-0005-0000-0000-0000DD060000}"/>
    <cellStyle name="60% - Accent6 2 2 2" xfId="1032" xr:uid="{00000000-0005-0000-0000-0000DE060000}"/>
    <cellStyle name="60% - Accent6 2 20" xfId="7898" xr:uid="{00000000-0005-0000-0000-0000DF060000}"/>
    <cellStyle name="60% - Accent6 2 21" xfId="8014" xr:uid="{00000000-0005-0000-0000-0000E0060000}"/>
    <cellStyle name="60% - Accent6 2 22" xfId="8130" xr:uid="{00000000-0005-0000-0000-0000E1060000}"/>
    <cellStyle name="60% - Accent6 2 23" xfId="9122" xr:uid="{00000000-0005-0000-0000-0000E2060000}"/>
    <cellStyle name="60% - Accent6 2 24" xfId="8865" xr:uid="{00000000-0005-0000-0000-0000E3060000}"/>
    <cellStyle name="60% - Accent6 2 25" xfId="8989" xr:uid="{00000000-0005-0000-0000-0000E4060000}"/>
    <cellStyle name="60% - Accent6 2 26" xfId="8853" xr:uid="{00000000-0005-0000-0000-0000E5060000}"/>
    <cellStyle name="60% - Accent6 2 27" xfId="8952" xr:uid="{00000000-0005-0000-0000-0000E6060000}"/>
    <cellStyle name="60% - Accent6 2 28" xfId="9354" xr:uid="{00000000-0005-0000-0000-0000E7060000}"/>
    <cellStyle name="60% - Accent6 2 29" xfId="9470" xr:uid="{00000000-0005-0000-0000-0000E8060000}"/>
    <cellStyle name="60% - Accent6 2 3" xfId="1033" xr:uid="{00000000-0005-0000-0000-0000E9060000}"/>
    <cellStyle name="60% - Accent6 2 3 2" xfId="1034" xr:uid="{00000000-0005-0000-0000-0000EA060000}"/>
    <cellStyle name="60% - Accent6 2 30" xfId="9586" xr:uid="{00000000-0005-0000-0000-0000EB060000}"/>
    <cellStyle name="60% - Accent6 2 31" xfId="9702" xr:uid="{00000000-0005-0000-0000-0000EC060000}"/>
    <cellStyle name="60% - Accent6 2 4" xfId="1035" xr:uid="{00000000-0005-0000-0000-0000ED060000}"/>
    <cellStyle name="60% - Accent6 2 4 2" xfId="1036" xr:uid="{00000000-0005-0000-0000-0000EE060000}"/>
    <cellStyle name="60% - Accent6 2 5" xfId="1037" xr:uid="{00000000-0005-0000-0000-0000EF060000}"/>
    <cellStyle name="60% - Accent6 2 6" xfId="1038" xr:uid="{00000000-0005-0000-0000-0000F0060000}"/>
    <cellStyle name="60% - Accent6 2 7" xfId="6354" xr:uid="{00000000-0005-0000-0000-0000F1060000}"/>
    <cellStyle name="60% - Accent6 2 8" xfId="6485" xr:uid="{00000000-0005-0000-0000-0000F2060000}"/>
    <cellStyle name="60% - Accent6 2 9" xfId="6604" xr:uid="{00000000-0005-0000-0000-0000F3060000}"/>
    <cellStyle name="60% - Accent6 20" xfId="1039" xr:uid="{00000000-0005-0000-0000-0000F4060000}"/>
    <cellStyle name="60% - Accent6 20 2" xfId="1040" xr:uid="{00000000-0005-0000-0000-0000F5060000}"/>
    <cellStyle name="60% - Accent6 21" xfId="1041" xr:uid="{00000000-0005-0000-0000-0000F6060000}"/>
    <cellStyle name="60% - Accent6 21 2" xfId="1042" xr:uid="{00000000-0005-0000-0000-0000F7060000}"/>
    <cellStyle name="60% - Accent6 22" xfId="1043" xr:uid="{00000000-0005-0000-0000-0000F8060000}"/>
    <cellStyle name="60% - Accent6 22 2" xfId="1044" xr:uid="{00000000-0005-0000-0000-0000F9060000}"/>
    <cellStyle name="60% - Accent6 3" xfId="1045" xr:uid="{00000000-0005-0000-0000-0000FA060000}"/>
    <cellStyle name="60% - Accent6 3 2" xfId="1046" xr:uid="{00000000-0005-0000-0000-0000FB060000}"/>
    <cellStyle name="60% - Accent6 4" xfId="1047" xr:uid="{00000000-0005-0000-0000-0000FC060000}"/>
    <cellStyle name="60% - Accent6 4 2" xfId="1048" xr:uid="{00000000-0005-0000-0000-0000FD060000}"/>
    <cellStyle name="60% - Accent6 5" xfId="1049" xr:uid="{00000000-0005-0000-0000-0000FE060000}"/>
    <cellStyle name="60% - Accent6 5 2" xfId="1050" xr:uid="{00000000-0005-0000-0000-0000FF060000}"/>
    <cellStyle name="60% - Accent6 6" xfId="1051" xr:uid="{00000000-0005-0000-0000-000000070000}"/>
    <cellStyle name="60% - Accent6 6 2" xfId="1052" xr:uid="{00000000-0005-0000-0000-000001070000}"/>
    <cellStyle name="60% - Accent6 7" xfId="1053" xr:uid="{00000000-0005-0000-0000-000002070000}"/>
    <cellStyle name="60% - Accent6 7 2" xfId="1054" xr:uid="{00000000-0005-0000-0000-000003070000}"/>
    <cellStyle name="60% - Accent6 8" xfId="1055" xr:uid="{00000000-0005-0000-0000-000004070000}"/>
    <cellStyle name="60% - Accent6 8 2" xfId="1056" xr:uid="{00000000-0005-0000-0000-000005070000}"/>
    <cellStyle name="60% - Accent6 9" xfId="1057" xr:uid="{00000000-0005-0000-0000-000006070000}"/>
    <cellStyle name="60% - Accent6 9 2" xfId="1058" xr:uid="{00000000-0005-0000-0000-000007070000}"/>
    <cellStyle name="60% - Izcēlums1" xfId="1059" xr:uid="{00000000-0005-0000-0000-000008070000}"/>
    <cellStyle name="60% - Izcēlums1 2" xfId="1060" xr:uid="{00000000-0005-0000-0000-000009070000}"/>
    <cellStyle name="60% - Izcēlums1 3" xfId="1061" xr:uid="{00000000-0005-0000-0000-00000A070000}"/>
    <cellStyle name="60% - Izcēlums1 4" xfId="1062" xr:uid="{00000000-0005-0000-0000-00000B070000}"/>
    <cellStyle name="60% - Izcēlums2" xfId="1063" xr:uid="{00000000-0005-0000-0000-00000C070000}"/>
    <cellStyle name="60% - Izcēlums2 2" xfId="1064" xr:uid="{00000000-0005-0000-0000-00000D070000}"/>
    <cellStyle name="60% - Izcēlums2 3" xfId="1065" xr:uid="{00000000-0005-0000-0000-00000E070000}"/>
    <cellStyle name="60% - Izcēlums2 4" xfId="1066" xr:uid="{00000000-0005-0000-0000-00000F070000}"/>
    <cellStyle name="60% - Izcēlums3" xfId="1067" xr:uid="{00000000-0005-0000-0000-000010070000}"/>
    <cellStyle name="60% - Izcēlums3 2" xfId="1068" xr:uid="{00000000-0005-0000-0000-000011070000}"/>
    <cellStyle name="60% - Izcēlums3 3" xfId="1069" xr:uid="{00000000-0005-0000-0000-000012070000}"/>
    <cellStyle name="60% - Izcēlums3 4" xfId="1070" xr:uid="{00000000-0005-0000-0000-000013070000}"/>
    <cellStyle name="60% - Izcēlums4" xfId="1071" xr:uid="{00000000-0005-0000-0000-000014070000}"/>
    <cellStyle name="60% - Izcēlums4 2" xfId="1072" xr:uid="{00000000-0005-0000-0000-000015070000}"/>
    <cellStyle name="60% - Izcēlums4 3" xfId="1073" xr:uid="{00000000-0005-0000-0000-000016070000}"/>
    <cellStyle name="60% - Izcēlums4 4" xfId="1074" xr:uid="{00000000-0005-0000-0000-000017070000}"/>
    <cellStyle name="60% - Izcēlums5" xfId="1075" xr:uid="{00000000-0005-0000-0000-000018070000}"/>
    <cellStyle name="60% - Izcēlums5 2" xfId="1076" xr:uid="{00000000-0005-0000-0000-000019070000}"/>
    <cellStyle name="60% - Izcēlums5 3" xfId="1077" xr:uid="{00000000-0005-0000-0000-00001A070000}"/>
    <cellStyle name="60% - Izcēlums5 4" xfId="1078" xr:uid="{00000000-0005-0000-0000-00001B070000}"/>
    <cellStyle name="60% - Izcēlums6" xfId="1079" xr:uid="{00000000-0005-0000-0000-00001C070000}"/>
    <cellStyle name="60% - Izcēlums6 2" xfId="1080" xr:uid="{00000000-0005-0000-0000-00001D070000}"/>
    <cellStyle name="60% - Izcēlums6 3" xfId="1081" xr:uid="{00000000-0005-0000-0000-00001E070000}"/>
    <cellStyle name="60% - Izcēlums6 4" xfId="1082" xr:uid="{00000000-0005-0000-0000-00001F070000}"/>
    <cellStyle name="60% - Акцент1" xfId="1083" xr:uid="{00000000-0005-0000-0000-000020070000}"/>
    <cellStyle name="60% - Акцент1 10" xfId="7081" xr:uid="{00000000-0005-0000-0000-000021070000}"/>
    <cellStyle name="60% - Акцент1 11" xfId="7200" xr:uid="{00000000-0005-0000-0000-000022070000}"/>
    <cellStyle name="60% - Акцент1 12" xfId="7319" xr:uid="{00000000-0005-0000-0000-000023070000}"/>
    <cellStyle name="60% - Акцент1 13" xfId="7435" xr:uid="{00000000-0005-0000-0000-000024070000}"/>
    <cellStyle name="60% - Акцент1 14" xfId="7551" xr:uid="{00000000-0005-0000-0000-000025070000}"/>
    <cellStyle name="60% - Акцент1 15" xfId="7667" xr:uid="{00000000-0005-0000-0000-000026070000}"/>
    <cellStyle name="60% - Акцент1 16" xfId="7783" xr:uid="{00000000-0005-0000-0000-000027070000}"/>
    <cellStyle name="60% - Акцент1 17" xfId="7899" xr:uid="{00000000-0005-0000-0000-000028070000}"/>
    <cellStyle name="60% - Акцент1 18" xfId="8015" xr:uid="{00000000-0005-0000-0000-000029070000}"/>
    <cellStyle name="60% - Акцент1 19" xfId="8131" xr:uid="{00000000-0005-0000-0000-00002A070000}"/>
    <cellStyle name="60% - Акцент1 2" xfId="1084" xr:uid="{00000000-0005-0000-0000-00002B070000}"/>
    <cellStyle name="60% - Акцент1 20" xfId="9043" xr:uid="{00000000-0005-0000-0000-00002C070000}"/>
    <cellStyle name="60% - Акцент1 21" xfId="8921" xr:uid="{00000000-0005-0000-0000-00002D070000}"/>
    <cellStyle name="60% - Акцент1 22" xfId="9251" xr:uid="{00000000-0005-0000-0000-00002E070000}"/>
    <cellStyle name="60% - Акцент1 23" xfId="9324" xr:uid="{00000000-0005-0000-0000-00002F070000}"/>
    <cellStyle name="60% - Акцент1 24" xfId="9008" xr:uid="{00000000-0005-0000-0000-000030070000}"/>
    <cellStyle name="60% - Акцент1 25" xfId="9355" xr:uid="{00000000-0005-0000-0000-000031070000}"/>
    <cellStyle name="60% - Акцент1 26" xfId="9471" xr:uid="{00000000-0005-0000-0000-000032070000}"/>
    <cellStyle name="60% - Акцент1 27" xfId="9587" xr:uid="{00000000-0005-0000-0000-000033070000}"/>
    <cellStyle name="60% - Акцент1 28" xfId="9703" xr:uid="{00000000-0005-0000-0000-000034070000}"/>
    <cellStyle name="60% - Акцент1 3" xfId="1085" xr:uid="{00000000-0005-0000-0000-000035070000}"/>
    <cellStyle name="60% - Акцент1 4" xfId="6355" xr:uid="{00000000-0005-0000-0000-000036070000}"/>
    <cellStyle name="60% - Акцент1 5" xfId="6486" xr:uid="{00000000-0005-0000-0000-000037070000}"/>
    <cellStyle name="60% - Акцент1 6" xfId="6605" xr:uid="{00000000-0005-0000-0000-000038070000}"/>
    <cellStyle name="60% - Акцент1 7" xfId="6724" xr:uid="{00000000-0005-0000-0000-000039070000}"/>
    <cellStyle name="60% - Акцент1 8" xfId="6843" xr:uid="{00000000-0005-0000-0000-00003A070000}"/>
    <cellStyle name="60% - Акцент1 9" xfId="6962" xr:uid="{00000000-0005-0000-0000-00003B070000}"/>
    <cellStyle name="60% - Акцент2" xfId="1086" xr:uid="{00000000-0005-0000-0000-00003C070000}"/>
    <cellStyle name="60% - Акцент2 10" xfId="7082" xr:uid="{00000000-0005-0000-0000-00003D070000}"/>
    <cellStyle name="60% - Акцент2 11" xfId="7201" xr:uid="{00000000-0005-0000-0000-00003E070000}"/>
    <cellStyle name="60% - Акцент2 12" xfId="7320" xr:uid="{00000000-0005-0000-0000-00003F070000}"/>
    <cellStyle name="60% - Акцент2 13" xfId="7436" xr:uid="{00000000-0005-0000-0000-000040070000}"/>
    <cellStyle name="60% - Акцент2 14" xfId="7552" xr:uid="{00000000-0005-0000-0000-000041070000}"/>
    <cellStyle name="60% - Акцент2 15" xfId="7668" xr:uid="{00000000-0005-0000-0000-000042070000}"/>
    <cellStyle name="60% - Акцент2 16" xfId="7784" xr:uid="{00000000-0005-0000-0000-000043070000}"/>
    <cellStyle name="60% - Акцент2 17" xfId="7900" xr:uid="{00000000-0005-0000-0000-000044070000}"/>
    <cellStyle name="60% - Акцент2 18" xfId="8016" xr:uid="{00000000-0005-0000-0000-000045070000}"/>
    <cellStyle name="60% - Акцент2 19" xfId="8132" xr:uid="{00000000-0005-0000-0000-000046070000}"/>
    <cellStyle name="60% - Акцент2 2" xfId="1087" xr:uid="{00000000-0005-0000-0000-000047070000}"/>
    <cellStyle name="60% - Акцент2 20" xfId="9274" xr:uid="{00000000-0005-0000-0000-000048070000}"/>
    <cellStyle name="60% - Акцент2 21" xfId="9125" xr:uid="{00000000-0005-0000-0000-000049070000}"/>
    <cellStyle name="60% - Акцент2 22" xfId="9183" xr:uid="{00000000-0005-0000-0000-00004A070000}"/>
    <cellStyle name="60% - Акцент2 23" xfId="8892" xr:uid="{00000000-0005-0000-0000-00004B070000}"/>
    <cellStyle name="60% - Акцент2 24" xfId="9203" xr:uid="{00000000-0005-0000-0000-00004C070000}"/>
    <cellStyle name="60% - Акцент2 25" xfId="9356" xr:uid="{00000000-0005-0000-0000-00004D070000}"/>
    <cellStyle name="60% - Акцент2 26" xfId="9472" xr:uid="{00000000-0005-0000-0000-00004E070000}"/>
    <cellStyle name="60% - Акцент2 27" xfId="9588" xr:uid="{00000000-0005-0000-0000-00004F070000}"/>
    <cellStyle name="60% - Акцент2 28" xfId="9704" xr:uid="{00000000-0005-0000-0000-000050070000}"/>
    <cellStyle name="60% - Акцент2 3" xfId="1088" xr:uid="{00000000-0005-0000-0000-000051070000}"/>
    <cellStyle name="60% - Акцент2 4" xfId="6356" xr:uid="{00000000-0005-0000-0000-000052070000}"/>
    <cellStyle name="60% - Акцент2 5" xfId="6487" xr:uid="{00000000-0005-0000-0000-000053070000}"/>
    <cellStyle name="60% - Акцент2 6" xfId="6606" xr:uid="{00000000-0005-0000-0000-000054070000}"/>
    <cellStyle name="60% - Акцент2 7" xfId="6725" xr:uid="{00000000-0005-0000-0000-000055070000}"/>
    <cellStyle name="60% - Акцент2 8" xfId="6844" xr:uid="{00000000-0005-0000-0000-000056070000}"/>
    <cellStyle name="60% - Акцент2 9" xfId="6963" xr:uid="{00000000-0005-0000-0000-000057070000}"/>
    <cellStyle name="60% - Акцент3" xfId="1089" xr:uid="{00000000-0005-0000-0000-000058070000}"/>
    <cellStyle name="60% - Акцент3 10" xfId="7083" xr:uid="{00000000-0005-0000-0000-000059070000}"/>
    <cellStyle name="60% - Акцент3 11" xfId="7202" xr:uid="{00000000-0005-0000-0000-00005A070000}"/>
    <cellStyle name="60% - Акцент3 12" xfId="7321" xr:uid="{00000000-0005-0000-0000-00005B070000}"/>
    <cellStyle name="60% - Акцент3 13" xfId="7437" xr:uid="{00000000-0005-0000-0000-00005C070000}"/>
    <cellStyle name="60% - Акцент3 14" xfId="7553" xr:uid="{00000000-0005-0000-0000-00005D070000}"/>
    <cellStyle name="60% - Акцент3 15" xfId="7669" xr:uid="{00000000-0005-0000-0000-00005E070000}"/>
    <cellStyle name="60% - Акцент3 16" xfId="7785" xr:uid="{00000000-0005-0000-0000-00005F070000}"/>
    <cellStyle name="60% - Акцент3 17" xfId="7901" xr:uid="{00000000-0005-0000-0000-000060070000}"/>
    <cellStyle name="60% - Акцент3 18" xfId="8017" xr:uid="{00000000-0005-0000-0000-000061070000}"/>
    <cellStyle name="60% - Акцент3 19" xfId="8133" xr:uid="{00000000-0005-0000-0000-000062070000}"/>
    <cellStyle name="60% - Акцент3 2" xfId="1090" xr:uid="{00000000-0005-0000-0000-000063070000}"/>
    <cellStyle name="60% - Акцент3 20" xfId="9265" xr:uid="{00000000-0005-0000-0000-000064070000}"/>
    <cellStyle name="60% - Акцент3 21" xfId="8769" xr:uid="{00000000-0005-0000-0000-000065070000}"/>
    <cellStyle name="60% - Акцент3 22" xfId="8939" xr:uid="{00000000-0005-0000-0000-000066070000}"/>
    <cellStyle name="60% - Акцент3 23" xfId="8957" xr:uid="{00000000-0005-0000-0000-000067070000}"/>
    <cellStyle name="60% - Акцент3 24" xfId="9076" xr:uid="{00000000-0005-0000-0000-000068070000}"/>
    <cellStyle name="60% - Акцент3 25" xfId="9357" xr:uid="{00000000-0005-0000-0000-000069070000}"/>
    <cellStyle name="60% - Акцент3 26" xfId="9473" xr:uid="{00000000-0005-0000-0000-00006A070000}"/>
    <cellStyle name="60% - Акцент3 27" xfId="9589" xr:uid="{00000000-0005-0000-0000-00006B070000}"/>
    <cellStyle name="60% - Акцент3 28" xfId="9705" xr:uid="{00000000-0005-0000-0000-00006C070000}"/>
    <cellStyle name="60% - Акцент3 3" xfId="1091" xr:uid="{00000000-0005-0000-0000-00006D070000}"/>
    <cellStyle name="60% - Акцент3 4" xfId="6357" xr:uid="{00000000-0005-0000-0000-00006E070000}"/>
    <cellStyle name="60% - Акцент3 5" xfId="6488" xr:uid="{00000000-0005-0000-0000-00006F070000}"/>
    <cellStyle name="60% - Акцент3 6" xfId="6607" xr:uid="{00000000-0005-0000-0000-000070070000}"/>
    <cellStyle name="60% - Акцент3 7" xfId="6726" xr:uid="{00000000-0005-0000-0000-000071070000}"/>
    <cellStyle name="60% - Акцент3 8" xfId="6845" xr:uid="{00000000-0005-0000-0000-000072070000}"/>
    <cellStyle name="60% - Акцент3 9" xfId="6964" xr:uid="{00000000-0005-0000-0000-000073070000}"/>
    <cellStyle name="60% - Акцент4" xfId="1092" xr:uid="{00000000-0005-0000-0000-000074070000}"/>
    <cellStyle name="60% - Акцент4 10" xfId="7084" xr:uid="{00000000-0005-0000-0000-000075070000}"/>
    <cellStyle name="60% - Акцент4 11" xfId="7203" xr:uid="{00000000-0005-0000-0000-000076070000}"/>
    <cellStyle name="60% - Акцент4 12" xfId="7322" xr:uid="{00000000-0005-0000-0000-000077070000}"/>
    <cellStyle name="60% - Акцент4 13" xfId="7438" xr:uid="{00000000-0005-0000-0000-000078070000}"/>
    <cellStyle name="60% - Акцент4 14" xfId="7554" xr:uid="{00000000-0005-0000-0000-000079070000}"/>
    <cellStyle name="60% - Акцент4 15" xfId="7670" xr:uid="{00000000-0005-0000-0000-00007A070000}"/>
    <cellStyle name="60% - Акцент4 16" xfId="7786" xr:uid="{00000000-0005-0000-0000-00007B070000}"/>
    <cellStyle name="60% - Акцент4 17" xfId="7902" xr:uid="{00000000-0005-0000-0000-00007C070000}"/>
    <cellStyle name="60% - Акцент4 18" xfId="8018" xr:uid="{00000000-0005-0000-0000-00007D070000}"/>
    <cellStyle name="60% - Акцент4 19" xfId="8134" xr:uid="{00000000-0005-0000-0000-00007E070000}"/>
    <cellStyle name="60% - Акцент4 2" xfId="1093" xr:uid="{00000000-0005-0000-0000-00007F070000}"/>
    <cellStyle name="60% - Акцент4 20" xfId="9257" xr:uid="{00000000-0005-0000-0000-000080070000}"/>
    <cellStyle name="60% - Акцент4 21" xfId="8776" xr:uid="{00000000-0005-0000-0000-000081070000}"/>
    <cellStyle name="60% - Акцент4 22" xfId="9009" xr:uid="{00000000-0005-0000-0000-000082070000}"/>
    <cellStyle name="60% - Акцент4 23" xfId="8960" xr:uid="{00000000-0005-0000-0000-000083070000}"/>
    <cellStyle name="60% - Акцент4 24" xfId="9312" xr:uid="{00000000-0005-0000-0000-000084070000}"/>
    <cellStyle name="60% - Акцент4 25" xfId="9358" xr:uid="{00000000-0005-0000-0000-000085070000}"/>
    <cellStyle name="60% - Акцент4 26" xfId="9474" xr:uid="{00000000-0005-0000-0000-000086070000}"/>
    <cellStyle name="60% - Акцент4 27" xfId="9590" xr:uid="{00000000-0005-0000-0000-000087070000}"/>
    <cellStyle name="60% - Акцент4 28" xfId="9706" xr:uid="{00000000-0005-0000-0000-000088070000}"/>
    <cellStyle name="60% - Акцент4 3" xfId="1094" xr:uid="{00000000-0005-0000-0000-000089070000}"/>
    <cellStyle name="60% - Акцент4 4" xfId="6358" xr:uid="{00000000-0005-0000-0000-00008A070000}"/>
    <cellStyle name="60% - Акцент4 5" xfId="6489" xr:uid="{00000000-0005-0000-0000-00008B070000}"/>
    <cellStyle name="60% - Акцент4 6" xfId="6608" xr:uid="{00000000-0005-0000-0000-00008C070000}"/>
    <cellStyle name="60% - Акцент4 7" xfId="6727" xr:uid="{00000000-0005-0000-0000-00008D070000}"/>
    <cellStyle name="60% - Акцент4 8" xfId="6846" xr:uid="{00000000-0005-0000-0000-00008E070000}"/>
    <cellStyle name="60% - Акцент4 9" xfId="6965" xr:uid="{00000000-0005-0000-0000-00008F070000}"/>
    <cellStyle name="60% - Акцент5" xfId="1095" xr:uid="{00000000-0005-0000-0000-000090070000}"/>
    <cellStyle name="60% - Акцент5 10" xfId="7204" xr:uid="{00000000-0005-0000-0000-000091070000}"/>
    <cellStyle name="60% - Акцент5 11" xfId="7323" xr:uid="{00000000-0005-0000-0000-000092070000}"/>
    <cellStyle name="60% - Акцент5 12" xfId="7439" xr:uid="{00000000-0005-0000-0000-000093070000}"/>
    <cellStyle name="60% - Акцент5 13" xfId="7555" xr:uid="{00000000-0005-0000-0000-000094070000}"/>
    <cellStyle name="60% - Акцент5 14" xfId="7671" xr:uid="{00000000-0005-0000-0000-000095070000}"/>
    <cellStyle name="60% - Акцент5 15" xfId="7787" xr:uid="{00000000-0005-0000-0000-000096070000}"/>
    <cellStyle name="60% - Акцент5 16" xfId="7903" xr:uid="{00000000-0005-0000-0000-000097070000}"/>
    <cellStyle name="60% - Акцент5 17" xfId="8019" xr:uid="{00000000-0005-0000-0000-000098070000}"/>
    <cellStyle name="60% - Акцент5 18" xfId="8135" xr:uid="{00000000-0005-0000-0000-000099070000}"/>
    <cellStyle name="60% - Акцент5 19" xfId="9249" xr:uid="{00000000-0005-0000-0000-00009A070000}"/>
    <cellStyle name="60% - Акцент5 2" xfId="1096" xr:uid="{00000000-0005-0000-0000-00009B070000}"/>
    <cellStyle name="60% - Акцент5 20" xfId="8785" xr:uid="{00000000-0005-0000-0000-00009C070000}"/>
    <cellStyle name="60% - Акцент5 21" xfId="8979" xr:uid="{00000000-0005-0000-0000-00009D070000}"/>
    <cellStyle name="60% - Акцент5 22" xfId="9075" xr:uid="{00000000-0005-0000-0000-00009E070000}"/>
    <cellStyle name="60% - Акцент5 23" xfId="8799" xr:uid="{00000000-0005-0000-0000-00009F070000}"/>
    <cellStyle name="60% - Акцент5 24" xfId="9359" xr:uid="{00000000-0005-0000-0000-0000A0070000}"/>
    <cellStyle name="60% - Акцент5 25" xfId="9475" xr:uid="{00000000-0005-0000-0000-0000A1070000}"/>
    <cellStyle name="60% - Акцент5 26" xfId="9591" xr:uid="{00000000-0005-0000-0000-0000A2070000}"/>
    <cellStyle name="60% - Акцент5 27" xfId="9707" xr:uid="{00000000-0005-0000-0000-0000A3070000}"/>
    <cellStyle name="60% - Акцент5 3" xfId="6359" xr:uid="{00000000-0005-0000-0000-0000A4070000}"/>
    <cellStyle name="60% - Акцент5 4" xfId="6490" xr:uid="{00000000-0005-0000-0000-0000A5070000}"/>
    <cellStyle name="60% - Акцент5 5" xfId="6609" xr:uid="{00000000-0005-0000-0000-0000A6070000}"/>
    <cellStyle name="60% - Акцент5 6" xfId="6728" xr:uid="{00000000-0005-0000-0000-0000A7070000}"/>
    <cellStyle name="60% - Акцент5 7" xfId="6847" xr:uid="{00000000-0005-0000-0000-0000A8070000}"/>
    <cellStyle name="60% - Акцент5 8" xfId="6966" xr:uid="{00000000-0005-0000-0000-0000A9070000}"/>
    <cellStyle name="60% - Акцент5 9" xfId="7085" xr:uid="{00000000-0005-0000-0000-0000AA070000}"/>
    <cellStyle name="60% - Акцент6" xfId="1097" xr:uid="{00000000-0005-0000-0000-0000AB070000}"/>
    <cellStyle name="60% - Акцент6 10" xfId="7086" xr:uid="{00000000-0005-0000-0000-0000AC070000}"/>
    <cellStyle name="60% - Акцент6 11" xfId="7205" xr:uid="{00000000-0005-0000-0000-0000AD070000}"/>
    <cellStyle name="60% - Акцент6 12" xfId="7324" xr:uid="{00000000-0005-0000-0000-0000AE070000}"/>
    <cellStyle name="60% - Акцент6 13" xfId="7440" xr:uid="{00000000-0005-0000-0000-0000AF070000}"/>
    <cellStyle name="60% - Акцент6 14" xfId="7556" xr:uid="{00000000-0005-0000-0000-0000B0070000}"/>
    <cellStyle name="60% - Акцент6 15" xfId="7672" xr:uid="{00000000-0005-0000-0000-0000B1070000}"/>
    <cellStyle name="60% - Акцент6 16" xfId="7788" xr:uid="{00000000-0005-0000-0000-0000B2070000}"/>
    <cellStyle name="60% - Акцент6 17" xfId="7904" xr:uid="{00000000-0005-0000-0000-0000B3070000}"/>
    <cellStyle name="60% - Акцент6 18" xfId="8020" xr:uid="{00000000-0005-0000-0000-0000B4070000}"/>
    <cellStyle name="60% - Акцент6 19" xfId="8136" xr:uid="{00000000-0005-0000-0000-0000B5070000}"/>
    <cellStyle name="60% - Акцент6 2" xfId="1098" xr:uid="{00000000-0005-0000-0000-0000B6070000}"/>
    <cellStyle name="60% - Акцент6 20" xfId="9237" xr:uid="{00000000-0005-0000-0000-0000B7070000}"/>
    <cellStyle name="60% - Акцент6 21" xfId="9192" xr:uid="{00000000-0005-0000-0000-0000B8070000}"/>
    <cellStyle name="60% - Акцент6 22" xfId="9065" xr:uid="{00000000-0005-0000-0000-0000B9070000}"/>
    <cellStyle name="60% - Акцент6 23" xfId="9164" xr:uid="{00000000-0005-0000-0000-0000BA070000}"/>
    <cellStyle name="60% - Акцент6 24" xfId="9010" xr:uid="{00000000-0005-0000-0000-0000BB070000}"/>
    <cellStyle name="60% - Акцент6 25" xfId="9360" xr:uid="{00000000-0005-0000-0000-0000BC070000}"/>
    <cellStyle name="60% - Акцент6 26" xfId="9476" xr:uid="{00000000-0005-0000-0000-0000BD070000}"/>
    <cellStyle name="60% - Акцент6 27" xfId="9592" xr:uid="{00000000-0005-0000-0000-0000BE070000}"/>
    <cellStyle name="60% - Акцент6 28" xfId="9708" xr:uid="{00000000-0005-0000-0000-0000BF070000}"/>
    <cellStyle name="60% - Акцент6 3" xfId="1099" xr:uid="{00000000-0005-0000-0000-0000C0070000}"/>
    <cellStyle name="60% - Акцент6 4" xfId="6360" xr:uid="{00000000-0005-0000-0000-0000C1070000}"/>
    <cellStyle name="60% - Акцент6 5" xfId="6491" xr:uid="{00000000-0005-0000-0000-0000C2070000}"/>
    <cellStyle name="60% - Акцент6 6" xfId="6610" xr:uid="{00000000-0005-0000-0000-0000C3070000}"/>
    <cellStyle name="60% - Акцент6 7" xfId="6729" xr:uid="{00000000-0005-0000-0000-0000C4070000}"/>
    <cellStyle name="60% - Акцент6 8" xfId="6848" xr:uid="{00000000-0005-0000-0000-0000C5070000}"/>
    <cellStyle name="60% - Акцент6 9" xfId="6967" xr:uid="{00000000-0005-0000-0000-0000C6070000}"/>
    <cellStyle name="60% no 1. izcēluma" xfId="1100" xr:uid="{00000000-0005-0000-0000-0000C7070000}"/>
    <cellStyle name="60% no 1. izcēluma 2" xfId="1101" xr:uid="{00000000-0005-0000-0000-0000C8070000}"/>
    <cellStyle name="60% no 1. izcēluma 3" xfId="1102" xr:uid="{00000000-0005-0000-0000-0000C9070000}"/>
    <cellStyle name="60% no 2. izcēluma" xfId="1103" xr:uid="{00000000-0005-0000-0000-0000CA070000}"/>
    <cellStyle name="60% no 2. izcēluma 2" xfId="1104" xr:uid="{00000000-0005-0000-0000-0000CB070000}"/>
    <cellStyle name="60% no 3. izcēluma" xfId="1105" xr:uid="{00000000-0005-0000-0000-0000CC070000}"/>
    <cellStyle name="60% no 3. izcēluma 2" xfId="1106" xr:uid="{00000000-0005-0000-0000-0000CD070000}"/>
    <cellStyle name="60% no 3. izcēluma 3" xfId="1107" xr:uid="{00000000-0005-0000-0000-0000CE070000}"/>
    <cellStyle name="60% no 4. izcēluma" xfId="1108" xr:uid="{00000000-0005-0000-0000-0000CF070000}"/>
    <cellStyle name="60% no 4. izcēluma 2" xfId="1109" xr:uid="{00000000-0005-0000-0000-0000D0070000}"/>
    <cellStyle name="60% no 4. izcēluma 3" xfId="1110" xr:uid="{00000000-0005-0000-0000-0000D1070000}"/>
    <cellStyle name="60% no 5. izcēluma" xfId="1111" xr:uid="{00000000-0005-0000-0000-0000D2070000}"/>
    <cellStyle name="60% no 5. izcēluma 2" xfId="1112" xr:uid="{00000000-0005-0000-0000-0000D3070000}"/>
    <cellStyle name="60% no 6. izcēluma" xfId="1113" xr:uid="{00000000-0005-0000-0000-0000D4070000}"/>
    <cellStyle name="60% no 6. izcēluma 2" xfId="1114" xr:uid="{00000000-0005-0000-0000-0000D5070000}"/>
    <cellStyle name="60% no 6. izcēluma 3" xfId="1115" xr:uid="{00000000-0005-0000-0000-0000D6070000}"/>
    <cellStyle name="Äåķåęķūé [0]_laroux" xfId="1116" xr:uid="{00000000-0005-0000-0000-0000D7070000}"/>
    <cellStyle name="Äåķåęķūé_laroux" xfId="1117" xr:uid="{00000000-0005-0000-0000-0000D8070000}"/>
    <cellStyle name="Accent1 10" xfId="1118" xr:uid="{00000000-0005-0000-0000-0000D9070000}"/>
    <cellStyle name="Accent1 10 2" xfId="1119" xr:uid="{00000000-0005-0000-0000-0000DA070000}"/>
    <cellStyle name="Accent1 11" xfId="1120" xr:uid="{00000000-0005-0000-0000-0000DB070000}"/>
    <cellStyle name="Accent1 11 2" xfId="1121" xr:uid="{00000000-0005-0000-0000-0000DC070000}"/>
    <cellStyle name="Accent1 12" xfId="1122" xr:uid="{00000000-0005-0000-0000-0000DD070000}"/>
    <cellStyle name="Accent1 12 2" xfId="1123" xr:uid="{00000000-0005-0000-0000-0000DE070000}"/>
    <cellStyle name="Accent1 13" xfId="1124" xr:uid="{00000000-0005-0000-0000-0000DF070000}"/>
    <cellStyle name="Accent1 13 2" xfId="1125" xr:uid="{00000000-0005-0000-0000-0000E0070000}"/>
    <cellStyle name="Accent1 14" xfId="1126" xr:uid="{00000000-0005-0000-0000-0000E1070000}"/>
    <cellStyle name="Accent1 14 2" xfId="1127" xr:uid="{00000000-0005-0000-0000-0000E2070000}"/>
    <cellStyle name="Accent1 15" xfId="1128" xr:uid="{00000000-0005-0000-0000-0000E3070000}"/>
    <cellStyle name="Accent1 15 2" xfId="1129" xr:uid="{00000000-0005-0000-0000-0000E4070000}"/>
    <cellStyle name="Accent1 16" xfId="1130" xr:uid="{00000000-0005-0000-0000-0000E5070000}"/>
    <cellStyle name="Accent1 16 2" xfId="1131" xr:uid="{00000000-0005-0000-0000-0000E6070000}"/>
    <cellStyle name="Accent1 17" xfId="1132" xr:uid="{00000000-0005-0000-0000-0000E7070000}"/>
    <cellStyle name="Accent1 17 2" xfId="1133" xr:uid="{00000000-0005-0000-0000-0000E8070000}"/>
    <cellStyle name="Accent1 18" xfId="1134" xr:uid="{00000000-0005-0000-0000-0000E9070000}"/>
    <cellStyle name="Accent1 18 2" xfId="1135" xr:uid="{00000000-0005-0000-0000-0000EA070000}"/>
    <cellStyle name="Accent1 19" xfId="1136" xr:uid="{00000000-0005-0000-0000-0000EB070000}"/>
    <cellStyle name="Accent1 19 2" xfId="1137" xr:uid="{00000000-0005-0000-0000-0000EC070000}"/>
    <cellStyle name="Accent1 2" xfId="1138" xr:uid="{00000000-0005-0000-0000-0000ED070000}"/>
    <cellStyle name="Accent1 2 10" xfId="6730" xr:uid="{00000000-0005-0000-0000-0000EE070000}"/>
    <cellStyle name="Accent1 2 11" xfId="6849" xr:uid="{00000000-0005-0000-0000-0000EF070000}"/>
    <cellStyle name="Accent1 2 12" xfId="6968" xr:uid="{00000000-0005-0000-0000-0000F0070000}"/>
    <cellStyle name="Accent1 2 13" xfId="7087" xr:uid="{00000000-0005-0000-0000-0000F1070000}"/>
    <cellStyle name="Accent1 2 14" xfId="7206" xr:uid="{00000000-0005-0000-0000-0000F2070000}"/>
    <cellStyle name="Accent1 2 15" xfId="7325" xr:uid="{00000000-0005-0000-0000-0000F3070000}"/>
    <cellStyle name="Accent1 2 16" xfId="7441" xr:uid="{00000000-0005-0000-0000-0000F4070000}"/>
    <cellStyle name="Accent1 2 17" xfId="7557" xr:uid="{00000000-0005-0000-0000-0000F5070000}"/>
    <cellStyle name="Accent1 2 18" xfId="7673" xr:uid="{00000000-0005-0000-0000-0000F6070000}"/>
    <cellStyle name="Accent1 2 19" xfId="7789" xr:uid="{00000000-0005-0000-0000-0000F7070000}"/>
    <cellStyle name="Accent1 2 2" xfId="1139" xr:uid="{00000000-0005-0000-0000-0000F8070000}"/>
    <cellStyle name="Accent1 2 2 2" xfId="1140" xr:uid="{00000000-0005-0000-0000-0000F9070000}"/>
    <cellStyle name="Accent1 2 20" xfId="7905" xr:uid="{00000000-0005-0000-0000-0000FA070000}"/>
    <cellStyle name="Accent1 2 21" xfId="8021" xr:uid="{00000000-0005-0000-0000-0000FB070000}"/>
    <cellStyle name="Accent1 2 22" xfId="8137" xr:uid="{00000000-0005-0000-0000-0000FC070000}"/>
    <cellStyle name="Accent1 2 23" xfId="9227" xr:uid="{00000000-0005-0000-0000-0000FD070000}"/>
    <cellStyle name="Accent1 2 24" xfId="9139" xr:uid="{00000000-0005-0000-0000-0000FE070000}"/>
    <cellStyle name="Accent1 2 25" xfId="9161" xr:uid="{00000000-0005-0000-0000-0000FF070000}"/>
    <cellStyle name="Accent1 2 26" xfId="8820" xr:uid="{00000000-0005-0000-0000-000000080000}"/>
    <cellStyle name="Accent1 2 27" xfId="8899" xr:uid="{00000000-0005-0000-0000-000001080000}"/>
    <cellStyle name="Accent1 2 28" xfId="9361" xr:uid="{00000000-0005-0000-0000-000002080000}"/>
    <cellStyle name="Accent1 2 29" xfId="9477" xr:uid="{00000000-0005-0000-0000-000003080000}"/>
    <cellStyle name="Accent1 2 3" xfId="1141" xr:uid="{00000000-0005-0000-0000-000004080000}"/>
    <cellStyle name="Accent1 2 3 2" xfId="1142" xr:uid="{00000000-0005-0000-0000-000005080000}"/>
    <cellStyle name="Accent1 2 30" xfId="9593" xr:uid="{00000000-0005-0000-0000-000006080000}"/>
    <cellStyle name="Accent1 2 31" xfId="9709" xr:uid="{00000000-0005-0000-0000-000007080000}"/>
    <cellStyle name="Accent1 2 4" xfId="1143" xr:uid="{00000000-0005-0000-0000-000008080000}"/>
    <cellStyle name="Accent1 2 4 2" xfId="1144" xr:uid="{00000000-0005-0000-0000-000009080000}"/>
    <cellStyle name="Accent1 2 5" xfId="1145" xr:uid="{00000000-0005-0000-0000-00000A080000}"/>
    <cellStyle name="Accent1 2 6" xfId="1146" xr:uid="{00000000-0005-0000-0000-00000B080000}"/>
    <cellStyle name="Accent1 2 7" xfId="6361" xr:uid="{00000000-0005-0000-0000-00000C080000}"/>
    <cellStyle name="Accent1 2 8" xfId="6492" xr:uid="{00000000-0005-0000-0000-00000D080000}"/>
    <cellStyle name="Accent1 2 9" xfId="6611" xr:uid="{00000000-0005-0000-0000-00000E080000}"/>
    <cellStyle name="Accent1 20" xfId="1147" xr:uid="{00000000-0005-0000-0000-00000F080000}"/>
    <cellStyle name="Accent1 20 2" xfId="1148" xr:uid="{00000000-0005-0000-0000-000010080000}"/>
    <cellStyle name="Accent1 21" xfId="1149" xr:uid="{00000000-0005-0000-0000-000011080000}"/>
    <cellStyle name="Accent1 21 2" xfId="1150" xr:uid="{00000000-0005-0000-0000-000012080000}"/>
    <cellStyle name="Accent1 22" xfId="1151" xr:uid="{00000000-0005-0000-0000-000013080000}"/>
    <cellStyle name="Accent1 22 2" xfId="1152" xr:uid="{00000000-0005-0000-0000-000014080000}"/>
    <cellStyle name="Accent1 3" xfId="1153" xr:uid="{00000000-0005-0000-0000-000015080000}"/>
    <cellStyle name="Accent1 3 2" xfId="1154" xr:uid="{00000000-0005-0000-0000-000016080000}"/>
    <cellStyle name="Accent1 4" xfId="1155" xr:uid="{00000000-0005-0000-0000-000017080000}"/>
    <cellStyle name="Accent1 4 2" xfId="1156" xr:uid="{00000000-0005-0000-0000-000018080000}"/>
    <cellStyle name="Accent1 5" xfId="1157" xr:uid="{00000000-0005-0000-0000-000019080000}"/>
    <cellStyle name="Accent1 5 2" xfId="1158" xr:uid="{00000000-0005-0000-0000-00001A080000}"/>
    <cellStyle name="Accent1 6" xfId="1159" xr:uid="{00000000-0005-0000-0000-00001B080000}"/>
    <cellStyle name="Accent1 6 2" xfId="1160" xr:uid="{00000000-0005-0000-0000-00001C080000}"/>
    <cellStyle name="Accent1 7" xfId="1161" xr:uid="{00000000-0005-0000-0000-00001D080000}"/>
    <cellStyle name="Accent1 7 2" xfId="1162" xr:uid="{00000000-0005-0000-0000-00001E080000}"/>
    <cellStyle name="Accent1 8" xfId="1163" xr:uid="{00000000-0005-0000-0000-00001F080000}"/>
    <cellStyle name="Accent1 8 2" xfId="1164" xr:uid="{00000000-0005-0000-0000-000020080000}"/>
    <cellStyle name="Accent1 9" xfId="1165" xr:uid="{00000000-0005-0000-0000-000021080000}"/>
    <cellStyle name="Accent1 9 2" xfId="1166" xr:uid="{00000000-0005-0000-0000-000022080000}"/>
    <cellStyle name="Accent2 10" xfId="1167" xr:uid="{00000000-0005-0000-0000-000023080000}"/>
    <cellStyle name="Accent2 10 2" xfId="1168" xr:uid="{00000000-0005-0000-0000-000024080000}"/>
    <cellStyle name="Accent2 11" xfId="1169" xr:uid="{00000000-0005-0000-0000-000025080000}"/>
    <cellStyle name="Accent2 11 2" xfId="1170" xr:uid="{00000000-0005-0000-0000-000026080000}"/>
    <cellStyle name="Accent2 12" xfId="1171" xr:uid="{00000000-0005-0000-0000-000027080000}"/>
    <cellStyle name="Accent2 12 2" xfId="1172" xr:uid="{00000000-0005-0000-0000-000028080000}"/>
    <cellStyle name="Accent2 13" xfId="1173" xr:uid="{00000000-0005-0000-0000-000029080000}"/>
    <cellStyle name="Accent2 13 2" xfId="1174" xr:uid="{00000000-0005-0000-0000-00002A080000}"/>
    <cellStyle name="Accent2 14" xfId="1175" xr:uid="{00000000-0005-0000-0000-00002B080000}"/>
    <cellStyle name="Accent2 14 2" xfId="1176" xr:uid="{00000000-0005-0000-0000-00002C080000}"/>
    <cellStyle name="Accent2 15" xfId="1177" xr:uid="{00000000-0005-0000-0000-00002D080000}"/>
    <cellStyle name="Accent2 15 2" xfId="1178" xr:uid="{00000000-0005-0000-0000-00002E080000}"/>
    <cellStyle name="Accent2 16" xfId="1179" xr:uid="{00000000-0005-0000-0000-00002F080000}"/>
    <cellStyle name="Accent2 16 2" xfId="1180" xr:uid="{00000000-0005-0000-0000-000030080000}"/>
    <cellStyle name="Accent2 17" xfId="1181" xr:uid="{00000000-0005-0000-0000-000031080000}"/>
    <cellStyle name="Accent2 17 2" xfId="1182" xr:uid="{00000000-0005-0000-0000-000032080000}"/>
    <cellStyle name="Accent2 18" xfId="1183" xr:uid="{00000000-0005-0000-0000-000033080000}"/>
    <cellStyle name="Accent2 18 2" xfId="1184" xr:uid="{00000000-0005-0000-0000-000034080000}"/>
    <cellStyle name="Accent2 19" xfId="1185" xr:uid="{00000000-0005-0000-0000-000035080000}"/>
    <cellStyle name="Accent2 19 2" xfId="1186" xr:uid="{00000000-0005-0000-0000-000036080000}"/>
    <cellStyle name="Accent2 2" xfId="1187" xr:uid="{00000000-0005-0000-0000-000037080000}"/>
    <cellStyle name="Accent2 2 10" xfId="6731" xr:uid="{00000000-0005-0000-0000-000038080000}"/>
    <cellStyle name="Accent2 2 11" xfId="6850" xr:uid="{00000000-0005-0000-0000-000039080000}"/>
    <cellStyle name="Accent2 2 12" xfId="6969" xr:uid="{00000000-0005-0000-0000-00003A080000}"/>
    <cellStyle name="Accent2 2 13" xfId="7088" xr:uid="{00000000-0005-0000-0000-00003B080000}"/>
    <cellStyle name="Accent2 2 14" xfId="7207" xr:uid="{00000000-0005-0000-0000-00003C080000}"/>
    <cellStyle name="Accent2 2 15" xfId="7326" xr:uid="{00000000-0005-0000-0000-00003D080000}"/>
    <cellStyle name="Accent2 2 16" xfId="7442" xr:uid="{00000000-0005-0000-0000-00003E080000}"/>
    <cellStyle name="Accent2 2 17" xfId="7558" xr:uid="{00000000-0005-0000-0000-00003F080000}"/>
    <cellStyle name="Accent2 2 18" xfId="7674" xr:uid="{00000000-0005-0000-0000-000040080000}"/>
    <cellStyle name="Accent2 2 19" xfId="7790" xr:uid="{00000000-0005-0000-0000-000041080000}"/>
    <cellStyle name="Accent2 2 2" xfId="1188" xr:uid="{00000000-0005-0000-0000-000042080000}"/>
    <cellStyle name="Accent2 2 2 2" xfId="1189" xr:uid="{00000000-0005-0000-0000-000043080000}"/>
    <cellStyle name="Accent2 2 20" xfId="7906" xr:uid="{00000000-0005-0000-0000-000044080000}"/>
    <cellStyle name="Accent2 2 21" xfId="8022" xr:uid="{00000000-0005-0000-0000-000045080000}"/>
    <cellStyle name="Accent2 2 22" xfId="8138" xr:uid="{00000000-0005-0000-0000-000046080000}"/>
    <cellStyle name="Accent2 2 23" xfId="9216" xr:uid="{00000000-0005-0000-0000-000047080000}"/>
    <cellStyle name="Accent2 2 24" xfId="9239" xr:uid="{00000000-0005-0000-0000-000048080000}"/>
    <cellStyle name="Accent2 2 25" xfId="9086" xr:uid="{00000000-0005-0000-0000-000049080000}"/>
    <cellStyle name="Accent2 2 26" xfId="8789" xr:uid="{00000000-0005-0000-0000-00004A080000}"/>
    <cellStyle name="Accent2 2 27" xfId="9270" xr:uid="{00000000-0005-0000-0000-00004B080000}"/>
    <cellStyle name="Accent2 2 28" xfId="9362" xr:uid="{00000000-0005-0000-0000-00004C080000}"/>
    <cellStyle name="Accent2 2 29" xfId="9478" xr:uid="{00000000-0005-0000-0000-00004D080000}"/>
    <cellStyle name="Accent2 2 3" xfId="1190" xr:uid="{00000000-0005-0000-0000-00004E080000}"/>
    <cellStyle name="Accent2 2 3 2" xfId="1191" xr:uid="{00000000-0005-0000-0000-00004F080000}"/>
    <cellStyle name="Accent2 2 30" xfId="9594" xr:uid="{00000000-0005-0000-0000-000050080000}"/>
    <cellStyle name="Accent2 2 31" xfId="9710" xr:uid="{00000000-0005-0000-0000-000051080000}"/>
    <cellStyle name="Accent2 2 4" xfId="1192" xr:uid="{00000000-0005-0000-0000-000052080000}"/>
    <cellStyle name="Accent2 2 4 2" xfId="1193" xr:uid="{00000000-0005-0000-0000-000053080000}"/>
    <cellStyle name="Accent2 2 5" xfId="1194" xr:uid="{00000000-0005-0000-0000-000054080000}"/>
    <cellStyle name="Accent2 2 6" xfId="1195" xr:uid="{00000000-0005-0000-0000-000055080000}"/>
    <cellStyle name="Accent2 2 7" xfId="6362" xr:uid="{00000000-0005-0000-0000-000056080000}"/>
    <cellStyle name="Accent2 2 8" xfId="6493" xr:uid="{00000000-0005-0000-0000-000057080000}"/>
    <cellStyle name="Accent2 2 9" xfId="6612" xr:uid="{00000000-0005-0000-0000-000058080000}"/>
    <cellStyle name="Accent2 20" xfId="1196" xr:uid="{00000000-0005-0000-0000-000059080000}"/>
    <cellStyle name="Accent2 20 2" xfId="1197" xr:uid="{00000000-0005-0000-0000-00005A080000}"/>
    <cellStyle name="Accent2 21" xfId="1198" xr:uid="{00000000-0005-0000-0000-00005B080000}"/>
    <cellStyle name="Accent2 21 2" xfId="1199" xr:uid="{00000000-0005-0000-0000-00005C080000}"/>
    <cellStyle name="Accent2 22" xfId="1200" xr:uid="{00000000-0005-0000-0000-00005D080000}"/>
    <cellStyle name="Accent2 22 2" xfId="1201" xr:uid="{00000000-0005-0000-0000-00005E080000}"/>
    <cellStyle name="Accent2 3" xfId="1202" xr:uid="{00000000-0005-0000-0000-00005F080000}"/>
    <cellStyle name="Accent2 3 2" xfId="1203" xr:uid="{00000000-0005-0000-0000-000060080000}"/>
    <cellStyle name="Accent2 4" xfId="1204" xr:uid="{00000000-0005-0000-0000-000061080000}"/>
    <cellStyle name="Accent2 4 2" xfId="1205" xr:uid="{00000000-0005-0000-0000-000062080000}"/>
    <cellStyle name="Accent2 5" xfId="1206" xr:uid="{00000000-0005-0000-0000-000063080000}"/>
    <cellStyle name="Accent2 5 2" xfId="1207" xr:uid="{00000000-0005-0000-0000-000064080000}"/>
    <cellStyle name="Accent2 6" xfId="1208" xr:uid="{00000000-0005-0000-0000-000065080000}"/>
    <cellStyle name="Accent2 6 2" xfId="1209" xr:uid="{00000000-0005-0000-0000-000066080000}"/>
    <cellStyle name="Accent2 7" xfId="1210" xr:uid="{00000000-0005-0000-0000-000067080000}"/>
    <cellStyle name="Accent2 7 2" xfId="1211" xr:uid="{00000000-0005-0000-0000-000068080000}"/>
    <cellStyle name="Accent2 8" xfId="1212" xr:uid="{00000000-0005-0000-0000-000069080000}"/>
    <cellStyle name="Accent2 8 2" xfId="1213" xr:uid="{00000000-0005-0000-0000-00006A080000}"/>
    <cellStyle name="Accent2 9" xfId="1214" xr:uid="{00000000-0005-0000-0000-00006B080000}"/>
    <cellStyle name="Accent2 9 2" xfId="1215" xr:uid="{00000000-0005-0000-0000-00006C080000}"/>
    <cellStyle name="Accent3 10" xfId="1216" xr:uid="{00000000-0005-0000-0000-00006D080000}"/>
    <cellStyle name="Accent3 10 2" xfId="1217" xr:uid="{00000000-0005-0000-0000-00006E080000}"/>
    <cellStyle name="Accent3 11" xfId="1218" xr:uid="{00000000-0005-0000-0000-00006F080000}"/>
    <cellStyle name="Accent3 11 2" xfId="1219" xr:uid="{00000000-0005-0000-0000-000070080000}"/>
    <cellStyle name="Accent3 12" xfId="1220" xr:uid="{00000000-0005-0000-0000-000071080000}"/>
    <cellStyle name="Accent3 12 2" xfId="1221" xr:uid="{00000000-0005-0000-0000-000072080000}"/>
    <cellStyle name="Accent3 13" xfId="1222" xr:uid="{00000000-0005-0000-0000-000073080000}"/>
    <cellStyle name="Accent3 13 2" xfId="1223" xr:uid="{00000000-0005-0000-0000-000074080000}"/>
    <cellStyle name="Accent3 14" xfId="1224" xr:uid="{00000000-0005-0000-0000-000075080000}"/>
    <cellStyle name="Accent3 14 2" xfId="1225" xr:uid="{00000000-0005-0000-0000-000076080000}"/>
    <cellStyle name="Accent3 15" xfId="1226" xr:uid="{00000000-0005-0000-0000-000077080000}"/>
    <cellStyle name="Accent3 15 2" xfId="1227" xr:uid="{00000000-0005-0000-0000-000078080000}"/>
    <cellStyle name="Accent3 16" xfId="1228" xr:uid="{00000000-0005-0000-0000-000079080000}"/>
    <cellStyle name="Accent3 16 2" xfId="1229" xr:uid="{00000000-0005-0000-0000-00007A080000}"/>
    <cellStyle name="Accent3 17" xfId="1230" xr:uid="{00000000-0005-0000-0000-00007B080000}"/>
    <cellStyle name="Accent3 17 2" xfId="1231" xr:uid="{00000000-0005-0000-0000-00007C080000}"/>
    <cellStyle name="Accent3 18" xfId="1232" xr:uid="{00000000-0005-0000-0000-00007D080000}"/>
    <cellStyle name="Accent3 18 2" xfId="1233" xr:uid="{00000000-0005-0000-0000-00007E080000}"/>
    <cellStyle name="Accent3 19" xfId="1234" xr:uid="{00000000-0005-0000-0000-00007F080000}"/>
    <cellStyle name="Accent3 19 2" xfId="1235" xr:uid="{00000000-0005-0000-0000-000080080000}"/>
    <cellStyle name="Accent3 2" xfId="1236" xr:uid="{00000000-0005-0000-0000-000081080000}"/>
    <cellStyle name="Accent3 2 10" xfId="6732" xr:uid="{00000000-0005-0000-0000-000082080000}"/>
    <cellStyle name="Accent3 2 11" xfId="6851" xr:uid="{00000000-0005-0000-0000-000083080000}"/>
    <cellStyle name="Accent3 2 12" xfId="6970" xr:uid="{00000000-0005-0000-0000-000084080000}"/>
    <cellStyle name="Accent3 2 13" xfId="7089" xr:uid="{00000000-0005-0000-0000-000085080000}"/>
    <cellStyle name="Accent3 2 14" xfId="7208" xr:uid="{00000000-0005-0000-0000-000086080000}"/>
    <cellStyle name="Accent3 2 15" xfId="7327" xr:uid="{00000000-0005-0000-0000-000087080000}"/>
    <cellStyle name="Accent3 2 16" xfId="7443" xr:uid="{00000000-0005-0000-0000-000088080000}"/>
    <cellStyle name="Accent3 2 17" xfId="7559" xr:uid="{00000000-0005-0000-0000-000089080000}"/>
    <cellStyle name="Accent3 2 18" xfId="7675" xr:uid="{00000000-0005-0000-0000-00008A080000}"/>
    <cellStyle name="Accent3 2 19" xfId="7791" xr:uid="{00000000-0005-0000-0000-00008B080000}"/>
    <cellStyle name="Accent3 2 2" xfId="1237" xr:uid="{00000000-0005-0000-0000-00008C080000}"/>
    <cellStyle name="Accent3 2 2 2" xfId="1238" xr:uid="{00000000-0005-0000-0000-00008D080000}"/>
    <cellStyle name="Accent3 2 20" xfId="7907" xr:uid="{00000000-0005-0000-0000-00008E080000}"/>
    <cellStyle name="Accent3 2 21" xfId="8023" xr:uid="{00000000-0005-0000-0000-00008F080000}"/>
    <cellStyle name="Accent3 2 22" xfId="8139" xr:uid="{00000000-0005-0000-0000-000090080000}"/>
    <cellStyle name="Accent3 2 23" xfId="9209" xr:uid="{00000000-0005-0000-0000-000091080000}"/>
    <cellStyle name="Accent3 2 24" xfId="8806" xr:uid="{00000000-0005-0000-0000-000092080000}"/>
    <cellStyle name="Accent3 2 25" xfId="9262" xr:uid="{00000000-0005-0000-0000-000093080000}"/>
    <cellStyle name="Accent3 2 26" xfId="9129" xr:uid="{00000000-0005-0000-0000-000094080000}"/>
    <cellStyle name="Accent3 2 27" xfId="9204" xr:uid="{00000000-0005-0000-0000-000095080000}"/>
    <cellStyle name="Accent3 2 28" xfId="9363" xr:uid="{00000000-0005-0000-0000-000096080000}"/>
    <cellStyle name="Accent3 2 29" xfId="9479" xr:uid="{00000000-0005-0000-0000-000097080000}"/>
    <cellStyle name="Accent3 2 3" xfId="1239" xr:uid="{00000000-0005-0000-0000-000098080000}"/>
    <cellStyle name="Accent3 2 3 2" xfId="1240" xr:uid="{00000000-0005-0000-0000-000099080000}"/>
    <cellStyle name="Accent3 2 30" xfId="9595" xr:uid="{00000000-0005-0000-0000-00009A080000}"/>
    <cellStyle name="Accent3 2 31" xfId="9711" xr:uid="{00000000-0005-0000-0000-00009B080000}"/>
    <cellStyle name="Accent3 2 4" xfId="1241" xr:uid="{00000000-0005-0000-0000-00009C080000}"/>
    <cellStyle name="Accent3 2 4 2" xfId="1242" xr:uid="{00000000-0005-0000-0000-00009D080000}"/>
    <cellStyle name="Accent3 2 5" xfId="1243" xr:uid="{00000000-0005-0000-0000-00009E080000}"/>
    <cellStyle name="Accent3 2 6" xfId="1244" xr:uid="{00000000-0005-0000-0000-00009F080000}"/>
    <cellStyle name="Accent3 2 7" xfId="6363" xr:uid="{00000000-0005-0000-0000-0000A0080000}"/>
    <cellStyle name="Accent3 2 8" xfId="6494" xr:uid="{00000000-0005-0000-0000-0000A1080000}"/>
    <cellStyle name="Accent3 2 9" xfId="6613" xr:uid="{00000000-0005-0000-0000-0000A2080000}"/>
    <cellStyle name="Accent3 20" xfId="1245" xr:uid="{00000000-0005-0000-0000-0000A3080000}"/>
    <cellStyle name="Accent3 20 2" xfId="1246" xr:uid="{00000000-0005-0000-0000-0000A4080000}"/>
    <cellStyle name="Accent3 21" xfId="1247" xr:uid="{00000000-0005-0000-0000-0000A5080000}"/>
    <cellStyle name="Accent3 21 2" xfId="1248" xr:uid="{00000000-0005-0000-0000-0000A6080000}"/>
    <cellStyle name="Accent3 22" xfId="1249" xr:uid="{00000000-0005-0000-0000-0000A7080000}"/>
    <cellStyle name="Accent3 22 2" xfId="1250" xr:uid="{00000000-0005-0000-0000-0000A8080000}"/>
    <cellStyle name="Accent3 3" xfId="1251" xr:uid="{00000000-0005-0000-0000-0000A9080000}"/>
    <cellStyle name="Accent3 3 2" xfId="1252" xr:uid="{00000000-0005-0000-0000-0000AA080000}"/>
    <cellStyle name="Accent3 4" xfId="1253" xr:uid="{00000000-0005-0000-0000-0000AB080000}"/>
    <cellStyle name="Accent3 4 2" xfId="1254" xr:uid="{00000000-0005-0000-0000-0000AC080000}"/>
    <cellStyle name="Accent3 5" xfId="1255" xr:uid="{00000000-0005-0000-0000-0000AD080000}"/>
    <cellStyle name="Accent3 5 2" xfId="1256" xr:uid="{00000000-0005-0000-0000-0000AE080000}"/>
    <cellStyle name="Accent3 6" xfId="1257" xr:uid="{00000000-0005-0000-0000-0000AF080000}"/>
    <cellStyle name="Accent3 6 2" xfId="1258" xr:uid="{00000000-0005-0000-0000-0000B0080000}"/>
    <cellStyle name="Accent3 7" xfId="1259" xr:uid="{00000000-0005-0000-0000-0000B1080000}"/>
    <cellStyle name="Accent3 7 2" xfId="1260" xr:uid="{00000000-0005-0000-0000-0000B2080000}"/>
    <cellStyle name="Accent3 8" xfId="1261" xr:uid="{00000000-0005-0000-0000-0000B3080000}"/>
    <cellStyle name="Accent3 8 2" xfId="1262" xr:uid="{00000000-0005-0000-0000-0000B4080000}"/>
    <cellStyle name="Accent3 9" xfId="1263" xr:uid="{00000000-0005-0000-0000-0000B5080000}"/>
    <cellStyle name="Accent3 9 2" xfId="1264" xr:uid="{00000000-0005-0000-0000-0000B6080000}"/>
    <cellStyle name="Accent4 10" xfId="1265" xr:uid="{00000000-0005-0000-0000-0000B7080000}"/>
    <cellStyle name="Accent4 10 2" xfId="1266" xr:uid="{00000000-0005-0000-0000-0000B8080000}"/>
    <cellStyle name="Accent4 11" xfId="1267" xr:uid="{00000000-0005-0000-0000-0000B9080000}"/>
    <cellStyle name="Accent4 11 2" xfId="1268" xr:uid="{00000000-0005-0000-0000-0000BA080000}"/>
    <cellStyle name="Accent4 12" xfId="1269" xr:uid="{00000000-0005-0000-0000-0000BB080000}"/>
    <cellStyle name="Accent4 12 2" xfId="1270" xr:uid="{00000000-0005-0000-0000-0000BC080000}"/>
    <cellStyle name="Accent4 13" xfId="1271" xr:uid="{00000000-0005-0000-0000-0000BD080000}"/>
    <cellStyle name="Accent4 13 2" xfId="1272" xr:uid="{00000000-0005-0000-0000-0000BE080000}"/>
    <cellStyle name="Accent4 14" xfId="1273" xr:uid="{00000000-0005-0000-0000-0000BF080000}"/>
    <cellStyle name="Accent4 14 2" xfId="1274" xr:uid="{00000000-0005-0000-0000-0000C0080000}"/>
    <cellStyle name="Accent4 15" xfId="1275" xr:uid="{00000000-0005-0000-0000-0000C1080000}"/>
    <cellStyle name="Accent4 15 2" xfId="1276" xr:uid="{00000000-0005-0000-0000-0000C2080000}"/>
    <cellStyle name="Accent4 16" xfId="1277" xr:uid="{00000000-0005-0000-0000-0000C3080000}"/>
    <cellStyle name="Accent4 16 2" xfId="1278" xr:uid="{00000000-0005-0000-0000-0000C4080000}"/>
    <cellStyle name="Accent4 17" xfId="1279" xr:uid="{00000000-0005-0000-0000-0000C5080000}"/>
    <cellStyle name="Accent4 17 2" xfId="1280" xr:uid="{00000000-0005-0000-0000-0000C6080000}"/>
    <cellStyle name="Accent4 18" xfId="1281" xr:uid="{00000000-0005-0000-0000-0000C7080000}"/>
    <cellStyle name="Accent4 18 2" xfId="1282" xr:uid="{00000000-0005-0000-0000-0000C8080000}"/>
    <cellStyle name="Accent4 19" xfId="1283" xr:uid="{00000000-0005-0000-0000-0000C9080000}"/>
    <cellStyle name="Accent4 19 2" xfId="1284" xr:uid="{00000000-0005-0000-0000-0000CA080000}"/>
    <cellStyle name="Accent4 2" xfId="1285" xr:uid="{00000000-0005-0000-0000-0000CB080000}"/>
    <cellStyle name="Accent4 2 10" xfId="6733" xr:uid="{00000000-0005-0000-0000-0000CC080000}"/>
    <cellStyle name="Accent4 2 11" xfId="6852" xr:uid="{00000000-0005-0000-0000-0000CD080000}"/>
    <cellStyle name="Accent4 2 12" xfId="6971" xr:uid="{00000000-0005-0000-0000-0000CE080000}"/>
    <cellStyle name="Accent4 2 13" xfId="7090" xr:uid="{00000000-0005-0000-0000-0000CF080000}"/>
    <cellStyle name="Accent4 2 14" xfId="7209" xr:uid="{00000000-0005-0000-0000-0000D0080000}"/>
    <cellStyle name="Accent4 2 15" xfId="7328" xr:uid="{00000000-0005-0000-0000-0000D1080000}"/>
    <cellStyle name="Accent4 2 16" xfId="7444" xr:uid="{00000000-0005-0000-0000-0000D2080000}"/>
    <cellStyle name="Accent4 2 17" xfId="7560" xr:uid="{00000000-0005-0000-0000-0000D3080000}"/>
    <cellStyle name="Accent4 2 18" xfId="7676" xr:uid="{00000000-0005-0000-0000-0000D4080000}"/>
    <cellStyle name="Accent4 2 19" xfId="7792" xr:uid="{00000000-0005-0000-0000-0000D5080000}"/>
    <cellStyle name="Accent4 2 2" xfId="1286" xr:uid="{00000000-0005-0000-0000-0000D6080000}"/>
    <cellStyle name="Accent4 2 2 2" xfId="1287" xr:uid="{00000000-0005-0000-0000-0000D7080000}"/>
    <cellStyle name="Accent4 2 20" xfId="7908" xr:uid="{00000000-0005-0000-0000-0000D8080000}"/>
    <cellStyle name="Accent4 2 21" xfId="8024" xr:uid="{00000000-0005-0000-0000-0000D9080000}"/>
    <cellStyle name="Accent4 2 22" xfId="8140" xr:uid="{00000000-0005-0000-0000-0000DA080000}"/>
    <cellStyle name="Accent4 2 23" xfId="9199" xr:uid="{00000000-0005-0000-0000-0000DB080000}"/>
    <cellStyle name="Accent4 2 24" xfId="8816" xr:uid="{00000000-0005-0000-0000-0000DC080000}"/>
    <cellStyle name="Accent4 2 25" xfId="8913" xr:uid="{00000000-0005-0000-0000-0000DD080000}"/>
    <cellStyle name="Accent4 2 26" xfId="8762" xr:uid="{00000000-0005-0000-0000-0000DE080000}"/>
    <cellStyle name="Accent4 2 27" xfId="9091" xr:uid="{00000000-0005-0000-0000-0000DF080000}"/>
    <cellStyle name="Accent4 2 28" xfId="9364" xr:uid="{00000000-0005-0000-0000-0000E0080000}"/>
    <cellStyle name="Accent4 2 29" xfId="9480" xr:uid="{00000000-0005-0000-0000-0000E1080000}"/>
    <cellStyle name="Accent4 2 3" xfId="1288" xr:uid="{00000000-0005-0000-0000-0000E2080000}"/>
    <cellStyle name="Accent4 2 3 2" xfId="1289" xr:uid="{00000000-0005-0000-0000-0000E3080000}"/>
    <cellStyle name="Accent4 2 30" xfId="9596" xr:uid="{00000000-0005-0000-0000-0000E4080000}"/>
    <cellStyle name="Accent4 2 31" xfId="9712" xr:uid="{00000000-0005-0000-0000-0000E5080000}"/>
    <cellStyle name="Accent4 2 4" xfId="1290" xr:uid="{00000000-0005-0000-0000-0000E6080000}"/>
    <cellStyle name="Accent4 2 4 2" xfId="1291" xr:uid="{00000000-0005-0000-0000-0000E7080000}"/>
    <cellStyle name="Accent4 2 5" xfId="1292" xr:uid="{00000000-0005-0000-0000-0000E8080000}"/>
    <cellStyle name="Accent4 2 6" xfId="1293" xr:uid="{00000000-0005-0000-0000-0000E9080000}"/>
    <cellStyle name="Accent4 2 7" xfId="6364" xr:uid="{00000000-0005-0000-0000-0000EA080000}"/>
    <cellStyle name="Accent4 2 8" xfId="6495" xr:uid="{00000000-0005-0000-0000-0000EB080000}"/>
    <cellStyle name="Accent4 2 9" xfId="6614" xr:uid="{00000000-0005-0000-0000-0000EC080000}"/>
    <cellStyle name="Accent4 20" xfId="1294" xr:uid="{00000000-0005-0000-0000-0000ED080000}"/>
    <cellStyle name="Accent4 20 2" xfId="1295" xr:uid="{00000000-0005-0000-0000-0000EE080000}"/>
    <cellStyle name="Accent4 21" xfId="1296" xr:uid="{00000000-0005-0000-0000-0000EF080000}"/>
    <cellStyle name="Accent4 21 2" xfId="1297" xr:uid="{00000000-0005-0000-0000-0000F0080000}"/>
    <cellStyle name="Accent4 22" xfId="1298" xr:uid="{00000000-0005-0000-0000-0000F1080000}"/>
    <cellStyle name="Accent4 22 2" xfId="1299" xr:uid="{00000000-0005-0000-0000-0000F2080000}"/>
    <cellStyle name="Accent4 3" xfId="1300" xr:uid="{00000000-0005-0000-0000-0000F3080000}"/>
    <cellStyle name="Accent4 3 2" xfId="1301" xr:uid="{00000000-0005-0000-0000-0000F4080000}"/>
    <cellStyle name="Accent4 4" xfId="1302" xr:uid="{00000000-0005-0000-0000-0000F5080000}"/>
    <cellStyle name="Accent4 4 2" xfId="1303" xr:uid="{00000000-0005-0000-0000-0000F6080000}"/>
    <cellStyle name="Accent4 5" xfId="1304" xr:uid="{00000000-0005-0000-0000-0000F7080000}"/>
    <cellStyle name="Accent4 5 2" xfId="1305" xr:uid="{00000000-0005-0000-0000-0000F8080000}"/>
    <cellStyle name="Accent4 6" xfId="1306" xr:uid="{00000000-0005-0000-0000-0000F9080000}"/>
    <cellStyle name="Accent4 6 2" xfId="1307" xr:uid="{00000000-0005-0000-0000-0000FA080000}"/>
    <cellStyle name="Accent4 7" xfId="1308" xr:uid="{00000000-0005-0000-0000-0000FB080000}"/>
    <cellStyle name="Accent4 7 2" xfId="1309" xr:uid="{00000000-0005-0000-0000-0000FC080000}"/>
    <cellStyle name="Accent4 8" xfId="1310" xr:uid="{00000000-0005-0000-0000-0000FD080000}"/>
    <cellStyle name="Accent4 8 2" xfId="1311" xr:uid="{00000000-0005-0000-0000-0000FE080000}"/>
    <cellStyle name="Accent4 9" xfId="1312" xr:uid="{00000000-0005-0000-0000-0000FF080000}"/>
    <cellStyle name="Accent4 9 2" xfId="1313" xr:uid="{00000000-0005-0000-0000-000000090000}"/>
    <cellStyle name="Accent5 10" xfId="1314" xr:uid="{00000000-0005-0000-0000-000001090000}"/>
    <cellStyle name="Accent5 10 2" xfId="1315" xr:uid="{00000000-0005-0000-0000-000002090000}"/>
    <cellStyle name="Accent5 11" xfId="1316" xr:uid="{00000000-0005-0000-0000-000003090000}"/>
    <cellStyle name="Accent5 11 2" xfId="1317" xr:uid="{00000000-0005-0000-0000-000004090000}"/>
    <cellStyle name="Accent5 12" xfId="1318" xr:uid="{00000000-0005-0000-0000-000005090000}"/>
    <cellStyle name="Accent5 12 2" xfId="1319" xr:uid="{00000000-0005-0000-0000-000006090000}"/>
    <cellStyle name="Accent5 13" xfId="1320" xr:uid="{00000000-0005-0000-0000-000007090000}"/>
    <cellStyle name="Accent5 13 2" xfId="1321" xr:uid="{00000000-0005-0000-0000-000008090000}"/>
    <cellStyle name="Accent5 14" xfId="1322" xr:uid="{00000000-0005-0000-0000-000009090000}"/>
    <cellStyle name="Accent5 14 2" xfId="1323" xr:uid="{00000000-0005-0000-0000-00000A090000}"/>
    <cellStyle name="Accent5 15" xfId="1324" xr:uid="{00000000-0005-0000-0000-00000B090000}"/>
    <cellStyle name="Accent5 15 2" xfId="1325" xr:uid="{00000000-0005-0000-0000-00000C090000}"/>
    <cellStyle name="Accent5 16" xfId="1326" xr:uid="{00000000-0005-0000-0000-00000D090000}"/>
    <cellStyle name="Accent5 16 2" xfId="1327" xr:uid="{00000000-0005-0000-0000-00000E090000}"/>
    <cellStyle name="Accent5 17" xfId="1328" xr:uid="{00000000-0005-0000-0000-00000F090000}"/>
    <cellStyle name="Accent5 17 2" xfId="1329" xr:uid="{00000000-0005-0000-0000-000010090000}"/>
    <cellStyle name="Accent5 18" xfId="1330" xr:uid="{00000000-0005-0000-0000-000011090000}"/>
    <cellStyle name="Accent5 18 2" xfId="1331" xr:uid="{00000000-0005-0000-0000-000012090000}"/>
    <cellStyle name="Accent5 19" xfId="1332" xr:uid="{00000000-0005-0000-0000-000013090000}"/>
    <cellStyle name="Accent5 19 2" xfId="1333" xr:uid="{00000000-0005-0000-0000-000014090000}"/>
    <cellStyle name="Accent5 2" xfId="1334" xr:uid="{00000000-0005-0000-0000-000015090000}"/>
    <cellStyle name="Accent5 2 10" xfId="6734" xr:uid="{00000000-0005-0000-0000-000016090000}"/>
    <cellStyle name="Accent5 2 11" xfId="6853" xr:uid="{00000000-0005-0000-0000-000017090000}"/>
    <cellStyle name="Accent5 2 12" xfId="6972" xr:uid="{00000000-0005-0000-0000-000018090000}"/>
    <cellStyle name="Accent5 2 13" xfId="7091" xr:uid="{00000000-0005-0000-0000-000019090000}"/>
    <cellStyle name="Accent5 2 14" xfId="7210" xr:uid="{00000000-0005-0000-0000-00001A090000}"/>
    <cellStyle name="Accent5 2 15" xfId="7329" xr:uid="{00000000-0005-0000-0000-00001B090000}"/>
    <cellStyle name="Accent5 2 16" xfId="7445" xr:uid="{00000000-0005-0000-0000-00001C090000}"/>
    <cellStyle name="Accent5 2 17" xfId="7561" xr:uid="{00000000-0005-0000-0000-00001D090000}"/>
    <cellStyle name="Accent5 2 18" xfId="7677" xr:uid="{00000000-0005-0000-0000-00001E090000}"/>
    <cellStyle name="Accent5 2 19" xfId="7793" xr:uid="{00000000-0005-0000-0000-00001F090000}"/>
    <cellStyle name="Accent5 2 2" xfId="1335" xr:uid="{00000000-0005-0000-0000-000020090000}"/>
    <cellStyle name="Accent5 2 2 2" xfId="1336" xr:uid="{00000000-0005-0000-0000-000021090000}"/>
    <cellStyle name="Accent5 2 20" xfId="7909" xr:uid="{00000000-0005-0000-0000-000022090000}"/>
    <cellStyle name="Accent5 2 21" xfId="8025" xr:uid="{00000000-0005-0000-0000-000023090000}"/>
    <cellStyle name="Accent5 2 22" xfId="8141" xr:uid="{00000000-0005-0000-0000-000024090000}"/>
    <cellStyle name="Accent5 2 23" xfId="9190" xr:uid="{00000000-0005-0000-0000-000025090000}"/>
    <cellStyle name="Accent5 2 24" xfId="8822" xr:uid="{00000000-0005-0000-0000-000026090000}"/>
    <cellStyle name="Accent5 2 25" xfId="8975" xr:uid="{00000000-0005-0000-0000-000027090000}"/>
    <cellStyle name="Accent5 2 26" xfId="8791" xr:uid="{00000000-0005-0000-0000-000028090000}"/>
    <cellStyle name="Accent5 2 27" xfId="8964" xr:uid="{00000000-0005-0000-0000-000029090000}"/>
    <cellStyle name="Accent5 2 28" xfId="9365" xr:uid="{00000000-0005-0000-0000-00002A090000}"/>
    <cellStyle name="Accent5 2 29" xfId="9481" xr:uid="{00000000-0005-0000-0000-00002B090000}"/>
    <cellStyle name="Accent5 2 3" xfId="1337" xr:uid="{00000000-0005-0000-0000-00002C090000}"/>
    <cellStyle name="Accent5 2 3 2" xfId="1338" xr:uid="{00000000-0005-0000-0000-00002D090000}"/>
    <cellStyle name="Accent5 2 30" xfId="9597" xr:uid="{00000000-0005-0000-0000-00002E090000}"/>
    <cellStyle name="Accent5 2 31" xfId="9713" xr:uid="{00000000-0005-0000-0000-00002F090000}"/>
    <cellStyle name="Accent5 2 4" xfId="1339" xr:uid="{00000000-0005-0000-0000-000030090000}"/>
    <cellStyle name="Accent5 2 4 2" xfId="1340" xr:uid="{00000000-0005-0000-0000-000031090000}"/>
    <cellStyle name="Accent5 2 5" xfId="1341" xr:uid="{00000000-0005-0000-0000-000032090000}"/>
    <cellStyle name="Accent5 2 6" xfId="1342" xr:uid="{00000000-0005-0000-0000-000033090000}"/>
    <cellStyle name="Accent5 2 7" xfId="6365" xr:uid="{00000000-0005-0000-0000-000034090000}"/>
    <cellStyle name="Accent5 2 8" xfId="6496" xr:uid="{00000000-0005-0000-0000-000035090000}"/>
    <cellStyle name="Accent5 2 9" xfId="6615" xr:uid="{00000000-0005-0000-0000-000036090000}"/>
    <cellStyle name="Accent5 20" xfId="1343" xr:uid="{00000000-0005-0000-0000-000037090000}"/>
    <cellStyle name="Accent5 20 2" xfId="1344" xr:uid="{00000000-0005-0000-0000-000038090000}"/>
    <cellStyle name="Accent5 21" xfId="1345" xr:uid="{00000000-0005-0000-0000-000039090000}"/>
    <cellStyle name="Accent5 21 2" xfId="1346" xr:uid="{00000000-0005-0000-0000-00003A090000}"/>
    <cellStyle name="Accent5 22" xfId="1347" xr:uid="{00000000-0005-0000-0000-00003B090000}"/>
    <cellStyle name="Accent5 22 2" xfId="1348" xr:uid="{00000000-0005-0000-0000-00003C090000}"/>
    <cellStyle name="Accent5 3" xfId="1349" xr:uid="{00000000-0005-0000-0000-00003D090000}"/>
    <cellStyle name="Accent5 3 2" xfId="1350" xr:uid="{00000000-0005-0000-0000-00003E090000}"/>
    <cellStyle name="Accent5 4" xfId="1351" xr:uid="{00000000-0005-0000-0000-00003F090000}"/>
    <cellStyle name="Accent5 4 2" xfId="1352" xr:uid="{00000000-0005-0000-0000-000040090000}"/>
    <cellStyle name="Accent5 5" xfId="1353" xr:uid="{00000000-0005-0000-0000-000041090000}"/>
    <cellStyle name="Accent5 5 2" xfId="1354" xr:uid="{00000000-0005-0000-0000-000042090000}"/>
    <cellStyle name="Accent5 6" xfId="1355" xr:uid="{00000000-0005-0000-0000-000043090000}"/>
    <cellStyle name="Accent5 6 2" xfId="1356" xr:uid="{00000000-0005-0000-0000-000044090000}"/>
    <cellStyle name="Accent5 7" xfId="1357" xr:uid="{00000000-0005-0000-0000-000045090000}"/>
    <cellStyle name="Accent5 7 2" xfId="1358" xr:uid="{00000000-0005-0000-0000-000046090000}"/>
    <cellStyle name="Accent5 8" xfId="1359" xr:uid="{00000000-0005-0000-0000-000047090000}"/>
    <cellStyle name="Accent5 8 2" xfId="1360" xr:uid="{00000000-0005-0000-0000-000048090000}"/>
    <cellStyle name="Accent5 9" xfId="1361" xr:uid="{00000000-0005-0000-0000-000049090000}"/>
    <cellStyle name="Accent5 9 2" xfId="1362" xr:uid="{00000000-0005-0000-0000-00004A090000}"/>
    <cellStyle name="Accent6 10" xfId="1363" xr:uid="{00000000-0005-0000-0000-00004B090000}"/>
    <cellStyle name="Accent6 10 2" xfId="1364" xr:uid="{00000000-0005-0000-0000-00004C090000}"/>
    <cellStyle name="Accent6 11" xfId="1365" xr:uid="{00000000-0005-0000-0000-00004D090000}"/>
    <cellStyle name="Accent6 11 2" xfId="1366" xr:uid="{00000000-0005-0000-0000-00004E090000}"/>
    <cellStyle name="Accent6 12" xfId="1367" xr:uid="{00000000-0005-0000-0000-00004F090000}"/>
    <cellStyle name="Accent6 12 2" xfId="1368" xr:uid="{00000000-0005-0000-0000-000050090000}"/>
    <cellStyle name="Accent6 13" xfId="1369" xr:uid="{00000000-0005-0000-0000-000051090000}"/>
    <cellStyle name="Accent6 13 2" xfId="1370" xr:uid="{00000000-0005-0000-0000-000052090000}"/>
    <cellStyle name="Accent6 14" xfId="1371" xr:uid="{00000000-0005-0000-0000-000053090000}"/>
    <cellStyle name="Accent6 14 2" xfId="1372" xr:uid="{00000000-0005-0000-0000-000054090000}"/>
    <cellStyle name="Accent6 15" xfId="1373" xr:uid="{00000000-0005-0000-0000-000055090000}"/>
    <cellStyle name="Accent6 15 2" xfId="1374" xr:uid="{00000000-0005-0000-0000-000056090000}"/>
    <cellStyle name="Accent6 16" xfId="1375" xr:uid="{00000000-0005-0000-0000-000057090000}"/>
    <cellStyle name="Accent6 16 2" xfId="1376" xr:uid="{00000000-0005-0000-0000-000058090000}"/>
    <cellStyle name="Accent6 17" xfId="1377" xr:uid="{00000000-0005-0000-0000-000059090000}"/>
    <cellStyle name="Accent6 17 2" xfId="1378" xr:uid="{00000000-0005-0000-0000-00005A090000}"/>
    <cellStyle name="Accent6 18" xfId="1379" xr:uid="{00000000-0005-0000-0000-00005B090000}"/>
    <cellStyle name="Accent6 18 2" xfId="1380" xr:uid="{00000000-0005-0000-0000-00005C090000}"/>
    <cellStyle name="Accent6 19" xfId="1381" xr:uid="{00000000-0005-0000-0000-00005D090000}"/>
    <cellStyle name="Accent6 19 2" xfId="1382" xr:uid="{00000000-0005-0000-0000-00005E090000}"/>
    <cellStyle name="Accent6 2" xfId="1383" xr:uid="{00000000-0005-0000-0000-00005F090000}"/>
    <cellStyle name="Accent6 2 10" xfId="6735" xr:uid="{00000000-0005-0000-0000-000060090000}"/>
    <cellStyle name="Accent6 2 11" xfId="6854" xr:uid="{00000000-0005-0000-0000-000061090000}"/>
    <cellStyle name="Accent6 2 12" xfId="6973" xr:uid="{00000000-0005-0000-0000-000062090000}"/>
    <cellStyle name="Accent6 2 13" xfId="7092" xr:uid="{00000000-0005-0000-0000-000063090000}"/>
    <cellStyle name="Accent6 2 14" xfId="7211" xr:uid="{00000000-0005-0000-0000-000064090000}"/>
    <cellStyle name="Accent6 2 15" xfId="7330" xr:uid="{00000000-0005-0000-0000-000065090000}"/>
    <cellStyle name="Accent6 2 16" xfId="7446" xr:uid="{00000000-0005-0000-0000-000066090000}"/>
    <cellStyle name="Accent6 2 17" xfId="7562" xr:uid="{00000000-0005-0000-0000-000067090000}"/>
    <cellStyle name="Accent6 2 18" xfId="7678" xr:uid="{00000000-0005-0000-0000-000068090000}"/>
    <cellStyle name="Accent6 2 19" xfId="7794" xr:uid="{00000000-0005-0000-0000-000069090000}"/>
    <cellStyle name="Accent6 2 2" xfId="1384" xr:uid="{00000000-0005-0000-0000-00006A090000}"/>
    <cellStyle name="Accent6 2 2 2" xfId="1385" xr:uid="{00000000-0005-0000-0000-00006B090000}"/>
    <cellStyle name="Accent6 2 20" xfId="7910" xr:uid="{00000000-0005-0000-0000-00006C090000}"/>
    <cellStyle name="Accent6 2 21" xfId="8026" xr:uid="{00000000-0005-0000-0000-00006D090000}"/>
    <cellStyle name="Accent6 2 22" xfId="8142" xr:uid="{00000000-0005-0000-0000-00006E090000}"/>
    <cellStyle name="Accent6 2 23" xfId="9042" xr:uid="{00000000-0005-0000-0000-00006F090000}"/>
    <cellStyle name="Accent6 2 24" xfId="8922" xr:uid="{00000000-0005-0000-0000-000070090000}"/>
    <cellStyle name="Accent6 2 25" xfId="8797" xr:uid="{00000000-0005-0000-0000-000071090000}"/>
    <cellStyle name="Accent6 2 26" xfId="8825" xr:uid="{00000000-0005-0000-0000-000072090000}"/>
    <cellStyle name="Accent6 2 27" xfId="8756" xr:uid="{00000000-0005-0000-0000-000073090000}"/>
    <cellStyle name="Accent6 2 28" xfId="9366" xr:uid="{00000000-0005-0000-0000-000074090000}"/>
    <cellStyle name="Accent6 2 29" xfId="9482" xr:uid="{00000000-0005-0000-0000-000075090000}"/>
    <cellStyle name="Accent6 2 3" xfId="1386" xr:uid="{00000000-0005-0000-0000-000076090000}"/>
    <cellStyle name="Accent6 2 3 2" xfId="1387" xr:uid="{00000000-0005-0000-0000-000077090000}"/>
    <cellStyle name="Accent6 2 30" xfId="9598" xr:uid="{00000000-0005-0000-0000-000078090000}"/>
    <cellStyle name="Accent6 2 31" xfId="9714" xr:uid="{00000000-0005-0000-0000-000079090000}"/>
    <cellStyle name="Accent6 2 4" xfId="1388" xr:uid="{00000000-0005-0000-0000-00007A090000}"/>
    <cellStyle name="Accent6 2 4 2" xfId="1389" xr:uid="{00000000-0005-0000-0000-00007B090000}"/>
    <cellStyle name="Accent6 2 5" xfId="1390" xr:uid="{00000000-0005-0000-0000-00007C090000}"/>
    <cellStyle name="Accent6 2 6" xfId="1391" xr:uid="{00000000-0005-0000-0000-00007D090000}"/>
    <cellStyle name="Accent6 2 7" xfId="6366" xr:uid="{00000000-0005-0000-0000-00007E090000}"/>
    <cellStyle name="Accent6 2 8" xfId="6497" xr:uid="{00000000-0005-0000-0000-00007F090000}"/>
    <cellStyle name="Accent6 2 9" xfId="6616" xr:uid="{00000000-0005-0000-0000-000080090000}"/>
    <cellStyle name="Accent6 20" xfId="1392" xr:uid="{00000000-0005-0000-0000-000081090000}"/>
    <cellStyle name="Accent6 20 2" xfId="1393" xr:uid="{00000000-0005-0000-0000-000082090000}"/>
    <cellStyle name="Accent6 21" xfId="1394" xr:uid="{00000000-0005-0000-0000-000083090000}"/>
    <cellStyle name="Accent6 21 2" xfId="1395" xr:uid="{00000000-0005-0000-0000-000084090000}"/>
    <cellStyle name="Accent6 22" xfId="1396" xr:uid="{00000000-0005-0000-0000-000085090000}"/>
    <cellStyle name="Accent6 22 2" xfId="1397" xr:uid="{00000000-0005-0000-0000-000086090000}"/>
    <cellStyle name="Accent6 3" xfId="1398" xr:uid="{00000000-0005-0000-0000-000087090000}"/>
    <cellStyle name="Accent6 3 2" xfId="1399" xr:uid="{00000000-0005-0000-0000-000088090000}"/>
    <cellStyle name="Accent6 4" xfId="1400" xr:uid="{00000000-0005-0000-0000-000089090000}"/>
    <cellStyle name="Accent6 4 2" xfId="1401" xr:uid="{00000000-0005-0000-0000-00008A090000}"/>
    <cellStyle name="Accent6 5" xfId="1402" xr:uid="{00000000-0005-0000-0000-00008B090000}"/>
    <cellStyle name="Accent6 5 2" xfId="1403" xr:uid="{00000000-0005-0000-0000-00008C090000}"/>
    <cellStyle name="Accent6 6" xfId="1404" xr:uid="{00000000-0005-0000-0000-00008D090000}"/>
    <cellStyle name="Accent6 6 2" xfId="1405" xr:uid="{00000000-0005-0000-0000-00008E090000}"/>
    <cellStyle name="Accent6 7" xfId="1406" xr:uid="{00000000-0005-0000-0000-00008F090000}"/>
    <cellStyle name="Accent6 7 2" xfId="1407" xr:uid="{00000000-0005-0000-0000-000090090000}"/>
    <cellStyle name="Accent6 8" xfId="1408" xr:uid="{00000000-0005-0000-0000-000091090000}"/>
    <cellStyle name="Accent6 8 2" xfId="1409" xr:uid="{00000000-0005-0000-0000-000092090000}"/>
    <cellStyle name="Accent6 9" xfId="1410" xr:uid="{00000000-0005-0000-0000-000093090000}"/>
    <cellStyle name="Accent6 9 2" xfId="1411" xr:uid="{00000000-0005-0000-0000-000094090000}"/>
    <cellStyle name="Aprēķināšana" xfId="1412" xr:uid="{00000000-0005-0000-0000-000095090000}"/>
    <cellStyle name="Aprēķināšana 2" xfId="1413" xr:uid="{00000000-0005-0000-0000-000096090000}"/>
    <cellStyle name="Aprēķināšana 2 2" xfId="1414" xr:uid="{00000000-0005-0000-0000-000097090000}"/>
    <cellStyle name="Aprēķināšana 3" xfId="1415" xr:uid="{00000000-0005-0000-0000-000098090000}"/>
    <cellStyle name="Aprēķināšana 4" xfId="1416" xr:uid="{00000000-0005-0000-0000-000099090000}"/>
    <cellStyle name="Bad 10" xfId="1417" xr:uid="{00000000-0005-0000-0000-00009A090000}"/>
    <cellStyle name="Bad 10 2" xfId="1418" xr:uid="{00000000-0005-0000-0000-00009B090000}"/>
    <cellStyle name="Bad 11" xfId="1419" xr:uid="{00000000-0005-0000-0000-00009C090000}"/>
    <cellStyle name="Bad 11 2" xfId="1420" xr:uid="{00000000-0005-0000-0000-00009D090000}"/>
    <cellStyle name="Bad 12" xfId="1421" xr:uid="{00000000-0005-0000-0000-00009E090000}"/>
    <cellStyle name="Bad 12 2" xfId="1422" xr:uid="{00000000-0005-0000-0000-00009F090000}"/>
    <cellStyle name="Bad 13" xfId="1423" xr:uid="{00000000-0005-0000-0000-0000A0090000}"/>
    <cellStyle name="Bad 13 2" xfId="1424" xr:uid="{00000000-0005-0000-0000-0000A1090000}"/>
    <cellStyle name="Bad 14" xfId="1425" xr:uid="{00000000-0005-0000-0000-0000A2090000}"/>
    <cellStyle name="Bad 14 2" xfId="1426" xr:uid="{00000000-0005-0000-0000-0000A3090000}"/>
    <cellStyle name="Bad 15" xfId="1427" xr:uid="{00000000-0005-0000-0000-0000A4090000}"/>
    <cellStyle name="Bad 15 2" xfId="1428" xr:uid="{00000000-0005-0000-0000-0000A5090000}"/>
    <cellStyle name="Bad 16" xfId="1429" xr:uid="{00000000-0005-0000-0000-0000A6090000}"/>
    <cellStyle name="Bad 16 2" xfId="1430" xr:uid="{00000000-0005-0000-0000-0000A7090000}"/>
    <cellStyle name="Bad 17" xfId="1431" xr:uid="{00000000-0005-0000-0000-0000A8090000}"/>
    <cellStyle name="Bad 17 2" xfId="1432" xr:uid="{00000000-0005-0000-0000-0000A9090000}"/>
    <cellStyle name="Bad 18" xfId="1433" xr:uid="{00000000-0005-0000-0000-0000AA090000}"/>
    <cellStyle name="Bad 18 2" xfId="1434" xr:uid="{00000000-0005-0000-0000-0000AB090000}"/>
    <cellStyle name="Bad 19" xfId="1435" xr:uid="{00000000-0005-0000-0000-0000AC090000}"/>
    <cellStyle name="Bad 19 2" xfId="1436" xr:uid="{00000000-0005-0000-0000-0000AD090000}"/>
    <cellStyle name="Bad 2" xfId="1437" xr:uid="{00000000-0005-0000-0000-0000AE090000}"/>
    <cellStyle name="Bad 2 10" xfId="6736" xr:uid="{00000000-0005-0000-0000-0000AF090000}"/>
    <cellStyle name="Bad 2 11" xfId="6855" xr:uid="{00000000-0005-0000-0000-0000B0090000}"/>
    <cellStyle name="Bad 2 12" xfId="6974" xr:uid="{00000000-0005-0000-0000-0000B1090000}"/>
    <cellStyle name="Bad 2 13" xfId="7093" xr:uid="{00000000-0005-0000-0000-0000B2090000}"/>
    <cellStyle name="Bad 2 14" xfId="7212" xr:uid="{00000000-0005-0000-0000-0000B3090000}"/>
    <cellStyle name="Bad 2 15" xfId="7331" xr:uid="{00000000-0005-0000-0000-0000B4090000}"/>
    <cellStyle name="Bad 2 16" xfId="7447" xr:uid="{00000000-0005-0000-0000-0000B5090000}"/>
    <cellStyle name="Bad 2 17" xfId="7563" xr:uid="{00000000-0005-0000-0000-0000B6090000}"/>
    <cellStyle name="Bad 2 18" xfId="7679" xr:uid="{00000000-0005-0000-0000-0000B7090000}"/>
    <cellStyle name="Bad 2 19" xfId="7795" xr:uid="{00000000-0005-0000-0000-0000B8090000}"/>
    <cellStyle name="Bad 2 2" xfId="1438" xr:uid="{00000000-0005-0000-0000-0000B9090000}"/>
    <cellStyle name="Bad 2 2 2" xfId="1439" xr:uid="{00000000-0005-0000-0000-0000BA090000}"/>
    <cellStyle name="Bad 2 20" xfId="7911" xr:uid="{00000000-0005-0000-0000-0000BB090000}"/>
    <cellStyle name="Bad 2 21" xfId="8027" xr:uid="{00000000-0005-0000-0000-0000BC090000}"/>
    <cellStyle name="Bad 2 22" xfId="8143" xr:uid="{00000000-0005-0000-0000-0000BD090000}"/>
    <cellStyle name="Bad 2 23" xfId="9049" xr:uid="{00000000-0005-0000-0000-0000BE090000}"/>
    <cellStyle name="Bad 2 24" xfId="9185" xr:uid="{00000000-0005-0000-0000-0000BF090000}"/>
    <cellStyle name="Bad 2 25" xfId="9233" xr:uid="{00000000-0005-0000-0000-0000C0090000}"/>
    <cellStyle name="Bad 2 26" xfId="8795" xr:uid="{00000000-0005-0000-0000-0000C1090000}"/>
    <cellStyle name="Bad 2 27" xfId="8955" xr:uid="{00000000-0005-0000-0000-0000C2090000}"/>
    <cellStyle name="Bad 2 28" xfId="9367" xr:uid="{00000000-0005-0000-0000-0000C3090000}"/>
    <cellStyle name="Bad 2 29" xfId="9483" xr:uid="{00000000-0005-0000-0000-0000C4090000}"/>
    <cellStyle name="Bad 2 3" xfId="1440" xr:uid="{00000000-0005-0000-0000-0000C5090000}"/>
    <cellStyle name="Bad 2 3 2" xfId="1441" xr:uid="{00000000-0005-0000-0000-0000C6090000}"/>
    <cellStyle name="Bad 2 30" xfId="9599" xr:uid="{00000000-0005-0000-0000-0000C7090000}"/>
    <cellStyle name="Bad 2 31" xfId="9715" xr:uid="{00000000-0005-0000-0000-0000C8090000}"/>
    <cellStyle name="Bad 2 4" xfId="1442" xr:uid="{00000000-0005-0000-0000-0000C9090000}"/>
    <cellStyle name="Bad 2 4 2" xfId="1443" xr:uid="{00000000-0005-0000-0000-0000CA090000}"/>
    <cellStyle name="Bad 2 5" xfId="1444" xr:uid="{00000000-0005-0000-0000-0000CB090000}"/>
    <cellStyle name="Bad 2 6" xfId="1445" xr:uid="{00000000-0005-0000-0000-0000CC090000}"/>
    <cellStyle name="Bad 2 7" xfId="6367" xr:uid="{00000000-0005-0000-0000-0000CD090000}"/>
    <cellStyle name="Bad 2 8" xfId="6498" xr:uid="{00000000-0005-0000-0000-0000CE090000}"/>
    <cellStyle name="Bad 2 9" xfId="6617" xr:uid="{00000000-0005-0000-0000-0000CF090000}"/>
    <cellStyle name="Bad 20" xfId="1446" xr:uid="{00000000-0005-0000-0000-0000D0090000}"/>
    <cellStyle name="Bad 20 2" xfId="1447" xr:uid="{00000000-0005-0000-0000-0000D1090000}"/>
    <cellStyle name="Bad 21" xfId="1448" xr:uid="{00000000-0005-0000-0000-0000D2090000}"/>
    <cellStyle name="Bad 21 2" xfId="1449" xr:uid="{00000000-0005-0000-0000-0000D3090000}"/>
    <cellStyle name="Bad 22" xfId="1450" xr:uid="{00000000-0005-0000-0000-0000D4090000}"/>
    <cellStyle name="Bad 22 2" xfId="1451" xr:uid="{00000000-0005-0000-0000-0000D5090000}"/>
    <cellStyle name="Bad 3" xfId="1452" xr:uid="{00000000-0005-0000-0000-0000D6090000}"/>
    <cellStyle name="Bad 3 2" xfId="1453" xr:uid="{00000000-0005-0000-0000-0000D7090000}"/>
    <cellStyle name="Bad 4" xfId="1454" xr:uid="{00000000-0005-0000-0000-0000D8090000}"/>
    <cellStyle name="Bad 4 2" xfId="1455" xr:uid="{00000000-0005-0000-0000-0000D9090000}"/>
    <cellStyle name="Bad 5" xfId="1456" xr:uid="{00000000-0005-0000-0000-0000DA090000}"/>
    <cellStyle name="Bad 5 2" xfId="1457" xr:uid="{00000000-0005-0000-0000-0000DB090000}"/>
    <cellStyle name="Bad 6" xfId="1458" xr:uid="{00000000-0005-0000-0000-0000DC090000}"/>
    <cellStyle name="Bad 6 2" xfId="1459" xr:uid="{00000000-0005-0000-0000-0000DD090000}"/>
    <cellStyle name="Bad 7" xfId="1460" xr:uid="{00000000-0005-0000-0000-0000DE090000}"/>
    <cellStyle name="Bad 7 2" xfId="1461" xr:uid="{00000000-0005-0000-0000-0000DF090000}"/>
    <cellStyle name="Bad 8" xfId="1462" xr:uid="{00000000-0005-0000-0000-0000E0090000}"/>
    <cellStyle name="Bad 8 2" xfId="1463" xr:uid="{00000000-0005-0000-0000-0000E1090000}"/>
    <cellStyle name="Bad 9" xfId="1464" xr:uid="{00000000-0005-0000-0000-0000E2090000}"/>
    <cellStyle name="Bad 9 2" xfId="1465" xr:uid="{00000000-0005-0000-0000-0000E3090000}"/>
    <cellStyle name="Brīdinājuma teksts" xfId="1466" xr:uid="{00000000-0005-0000-0000-0000E4090000}"/>
    <cellStyle name="Brīdinājuma teksts 2" xfId="1467" xr:uid="{00000000-0005-0000-0000-0000E5090000}"/>
    <cellStyle name="Calculation 10" xfId="1468" xr:uid="{00000000-0005-0000-0000-0000E6090000}"/>
    <cellStyle name="Calculation 10 2" xfId="1469" xr:uid="{00000000-0005-0000-0000-0000E7090000}"/>
    <cellStyle name="Calculation 11" xfId="1470" xr:uid="{00000000-0005-0000-0000-0000E8090000}"/>
    <cellStyle name="Calculation 11 2" xfId="1471" xr:uid="{00000000-0005-0000-0000-0000E9090000}"/>
    <cellStyle name="Calculation 12" xfId="1472" xr:uid="{00000000-0005-0000-0000-0000EA090000}"/>
    <cellStyle name="Calculation 12 2" xfId="1473" xr:uid="{00000000-0005-0000-0000-0000EB090000}"/>
    <cellStyle name="Calculation 13" xfId="1474" xr:uid="{00000000-0005-0000-0000-0000EC090000}"/>
    <cellStyle name="Calculation 13 2" xfId="1475" xr:uid="{00000000-0005-0000-0000-0000ED090000}"/>
    <cellStyle name="Calculation 14" xfId="1476" xr:uid="{00000000-0005-0000-0000-0000EE090000}"/>
    <cellStyle name="Calculation 14 2" xfId="1477" xr:uid="{00000000-0005-0000-0000-0000EF090000}"/>
    <cellStyle name="Calculation 15" xfId="1478" xr:uid="{00000000-0005-0000-0000-0000F0090000}"/>
    <cellStyle name="Calculation 15 2" xfId="1479" xr:uid="{00000000-0005-0000-0000-0000F1090000}"/>
    <cellStyle name="Calculation 16" xfId="1480" xr:uid="{00000000-0005-0000-0000-0000F2090000}"/>
    <cellStyle name="Calculation 16 2" xfId="1481" xr:uid="{00000000-0005-0000-0000-0000F3090000}"/>
    <cellStyle name="Calculation 17" xfId="1482" xr:uid="{00000000-0005-0000-0000-0000F4090000}"/>
    <cellStyle name="Calculation 17 2" xfId="1483" xr:uid="{00000000-0005-0000-0000-0000F5090000}"/>
    <cellStyle name="Calculation 18" xfId="1484" xr:uid="{00000000-0005-0000-0000-0000F6090000}"/>
    <cellStyle name="Calculation 18 2" xfId="1485" xr:uid="{00000000-0005-0000-0000-0000F7090000}"/>
    <cellStyle name="Calculation 19" xfId="1486" xr:uid="{00000000-0005-0000-0000-0000F8090000}"/>
    <cellStyle name="Calculation 19 2" xfId="1487" xr:uid="{00000000-0005-0000-0000-0000F9090000}"/>
    <cellStyle name="Calculation 2" xfId="1488" xr:uid="{00000000-0005-0000-0000-0000FA090000}"/>
    <cellStyle name="Calculation 2 10" xfId="6737" xr:uid="{00000000-0005-0000-0000-0000FB090000}"/>
    <cellStyle name="Calculation 2 11" xfId="6856" xr:uid="{00000000-0005-0000-0000-0000FC090000}"/>
    <cellStyle name="Calculation 2 12" xfId="6975" xr:uid="{00000000-0005-0000-0000-0000FD090000}"/>
    <cellStyle name="Calculation 2 13" xfId="7094" xr:uid="{00000000-0005-0000-0000-0000FE090000}"/>
    <cellStyle name="Calculation 2 14" xfId="7213" xr:uid="{00000000-0005-0000-0000-0000FF090000}"/>
    <cellStyle name="Calculation 2 15" xfId="7332" xr:uid="{00000000-0005-0000-0000-0000000A0000}"/>
    <cellStyle name="Calculation 2 16" xfId="7448" xr:uid="{00000000-0005-0000-0000-0000010A0000}"/>
    <cellStyle name="Calculation 2 17" xfId="7564" xr:uid="{00000000-0005-0000-0000-0000020A0000}"/>
    <cellStyle name="Calculation 2 18" xfId="7680" xr:uid="{00000000-0005-0000-0000-0000030A0000}"/>
    <cellStyle name="Calculation 2 19" xfId="7796" xr:uid="{00000000-0005-0000-0000-0000040A0000}"/>
    <cellStyle name="Calculation 2 2" xfId="1489" xr:uid="{00000000-0005-0000-0000-0000050A0000}"/>
    <cellStyle name="Calculation 2 2 2" xfId="1490" xr:uid="{00000000-0005-0000-0000-0000060A0000}"/>
    <cellStyle name="Calculation 2 2 3" xfId="1491" xr:uid="{00000000-0005-0000-0000-0000070A0000}"/>
    <cellStyle name="Calculation 2 2 4" xfId="1492" xr:uid="{00000000-0005-0000-0000-0000080A0000}"/>
    <cellStyle name="Calculation 2 20" xfId="7912" xr:uid="{00000000-0005-0000-0000-0000090A0000}"/>
    <cellStyle name="Calculation 2 21" xfId="8028" xr:uid="{00000000-0005-0000-0000-00000A0A0000}"/>
    <cellStyle name="Calculation 2 22" xfId="8144" xr:uid="{00000000-0005-0000-0000-00000B0A0000}"/>
    <cellStyle name="Calculation 2 23" xfId="9116" xr:uid="{00000000-0005-0000-0000-00000C0A0000}"/>
    <cellStyle name="Calculation 2 24" xfId="8871" xr:uid="{00000000-0005-0000-0000-00000D0A0000}"/>
    <cellStyle name="Calculation 2 25" xfId="8999" xr:uid="{00000000-0005-0000-0000-00000E0A0000}"/>
    <cellStyle name="Calculation 2 26" xfId="9014" xr:uid="{00000000-0005-0000-0000-00000F0A0000}"/>
    <cellStyle name="Calculation 2 27" xfId="8895" xr:uid="{00000000-0005-0000-0000-0000100A0000}"/>
    <cellStyle name="Calculation 2 28" xfId="9368" xr:uid="{00000000-0005-0000-0000-0000110A0000}"/>
    <cellStyle name="Calculation 2 29" xfId="9484" xr:uid="{00000000-0005-0000-0000-0000120A0000}"/>
    <cellStyle name="Calculation 2 3" xfId="1493" xr:uid="{00000000-0005-0000-0000-0000130A0000}"/>
    <cellStyle name="Calculation 2 3 2" xfId="1494" xr:uid="{00000000-0005-0000-0000-0000140A0000}"/>
    <cellStyle name="Calculation 2 30" xfId="9600" xr:uid="{00000000-0005-0000-0000-0000150A0000}"/>
    <cellStyle name="Calculation 2 31" xfId="9716" xr:uid="{00000000-0005-0000-0000-0000160A0000}"/>
    <cellStyle name="Calculation 2 4" xfId="1495" xr:uid="{00000000-0005-0000-0000-0000170A0000}"/>
    <cellStyle name="Calculation 2 4 2" xfId="1496" xr:uid="{00000000-0005-0000-0000-0000180A0000}"/>
    <cellStyle name="Calculation 2 5" xfId="1497" xr:uid="{00000000-0005-0000-0000-0000190A0000}"/>
    <cellStyle name="Calculation 2 6" xfId="1498" xr:uid="{00000000-0005-0000-0000-00001A0A0000}"/>
    <cellStyle name="Calculation 2 7" xfId="6368" xr:uid="{00000000-0005-0000-0000-00001B0A0000}"/>
    <cellStyle name="Calculation 2 8" xfId="6499" xr:uid="{00000000-0005-0000-0000-00001C0A0000}"/>
    <cellStyle name="Calculation 2 9" xfId="6618" xr:uid="{00000000-0005-0000-0000-00001D0A0000}"/>
    <cellStyle name="Calculation 20" xfId="1499" xr:uid="{00000000-0005-0000-0000-00001E0A0000}"/>
    <cellStyle name="Calculation 20 2" xfId="1500" xr:uid="{00000000-0005-0000-0000-00001F0A0000}"/>
    <cellStyle name="Calculation 21" xfId="1501" xr:uid="{00000000-0005-0000-0000-0000200A0000}"/>
    <cellStyle name="Calculation 21 2" xfId="1502" xr:uid="{00000000-0005-0000-0000-0000210A0000}"/>
    <cellStyle name="Calculation 22" xfId="1503" xr:uid="{00000000-0005-0000-0000-0000220A0000}"/>
    <cellStyle name="Calculation 22 2" xfId="1504" xr:uid="{00000000-0005-0000-0000-0000230A0000}"/>
    <cellStyle name="Calculation 3" xfId="1505" xr:uid="{00000000-0005-0000-0000-0000240A0000}"/>
    <cellStyle name="Calculation 3 2" xfId="1506" xr:uid="{00000000-0005-0000-0000-0000250A0000}"/>
    <cellStyle name="Calculation 4" xfId="1507" xr:uid="{00000000-0005-0000-0000-0000260A0000}"/>
    <cellStyle name="Calculation 4 2" xfId="1508" xr:uid="{00000000-0005-0000-0000-0000270A0000}"/>
    <cellStyle name="Calculation 5" xfId="1509" xr:uid="{00000000-0005-0000-0000-0000280A0000}"/>
    <cellStyle name="Calculation 5 2" xfId="1510" xr:uid="{00000000-0005-0000-0000-0000290A0000}"/>
    <cellStyle name="Calculation 6" xfId="1511" xr:uid="{00000000-0005-0000-0000-00002A0A0000}"/>
    <cellStyle name="Calculation 6 2" xfId="1512" xr:uid="{00000000-0005-0000-0000-00002B0A0000}"/>
    <cellStyle name="Calculation 7" xfId="1513" xr:uid="{00000000-0005-0000-0000-00002C0A0000}"/>
    <cellStyle name="Calculation 7 2" xfId="1514" xr:uid="{00000000-0005-0000-0000-00002D0A0000}"/>
    <cellStyle name="Calculation 8" xfId="1515" xr:uid="{00000000-0005-0000-0000-00002E0A0000}"/>
    <cellStyle name="Calculation 8 2" xfId="1516" xr:uid="{00000000-0005-0000-0000-00002F0A0000}"/>
    <cellStyle name="Calculation 9" xfId="1517" xr:uid="{00000000-0005-0000-0000-0000300A0000}"/>
    <cellStyle name="Calculation 9 2" xfId="1518" xr:uid="{00000000-0005-0000-0000-0000310A0000}"/>
    <cellStyle name="Check Cell 10" xfId="1519" xr:uid="{00000000-0005-0000-0000-0000320A0000}"/>
    <cellStyle name="Check Cell 10 2" xfId="1520" xr:uid="{00000000-0005-0000-0000-0000330A0000}"/>
    <cellStyle name="Check Cell 11" xfId="1521" xr:uid="{00000000-0005-0000-0000-0000340A0000}"/>
    <cellStyle name="Check Cell 11 2" xfId="1522" xr:uid="{00000000-0005-0000-0000-0000350A0000}"/>
    <cellStyle name="Check Cell 12" xfId="1523" xr:uid="{00000000-0005-0000-0000-0000360A0000}"/>
    <cellStyle name="Check Cell 12 2" xfId="1524" xr:uid="{00000000-0005-0000-0000-0000370A0000}"/>
    <cellStyle name="Check Cell 13" xfId="1525" xr:uid="{00000000-0005-0000-0000-0000380A0000}"/>
    <cellStyle name="Check Cell 13 2" xfId="1526" xr:uid="{00000000-0005-0000-0000-0000390A0000}"/>
    <cellStyle name="Check Cell 14" xfId="1527" xr:uid="{00000000-0005-0000-0000-00003A0A0000}"/>
    <cellStyle name="Check Cell 14 2" xfId="1528" xr:uid="{00000000-0005-0000-0000-00003B0A0000}"/>
    <cellStyle name="Check Cell 15" xfId="1529" xr:uid="{00000000-0005-0000-0000-00003C0A0000}"/>
    <cellStyle name="Check Cell 15 2" xfId="1530" xr:uid="{00000000-0005-0000-0000-00003D0A0000}"/>
    <cellStyle name="Check Cell 16" xfId="1531" xr:uid="{00000000-0005-0000-0000-00003E0A0000}"/>
    <cellStyle name="Check Cell 16 2" xfId="1532" xr:uid="{00000000-0005-0000-0000-00003F0A0000}"/>
    <cellStyle name="Check Cell 17" xfId="1533" xr:uid="{00000000-0005-0000-0000-0000400A0000}"/>
    <cellStyle name="Check Cell 17 2" xfId="1534" xr:uid="{00000000-0005-0000-0000-0000410A0000}"/>
    <cellStyle name="Check Cell 18" xfId="1535" xr:uid="{00000000-0005-0000-0000-0000420A0000}"/>
    <cellStyle name="Check Cell 18 2" xfId="1536" xr:uid="{00000000-0005-0000-0000-0000430A0000}"/>
    <cellStyle name="Check Cell 19" xfId="1537" xr:uid="{00000000-0005-0000-0000-0000440A0000}"/>
    <cellStyle name="Check Cell 19 2" xfId="1538" xr:uid="{00000000-0005-0000-0000-0000450A0000}"/>
    <cellStyle name="Check Cell 2" xfId="1539" xr:uid="{00000000-0005-0000-0000-0000460A0000}"/>
    <cellStyle name="Check Cell 2 10" xfId="6738" xr:uid="{00000000-0005-0000-0000-0000470A0000}"/>
    <cellStyle name="Check Cell 2 11" xfId="6857" xr:uid="{00000000-0005-0000-0000-0000480A0000}"/>
    <cellStyle name="Check Cell 2 12" xfId="6976" xr:uid="{00000000-0005-0000-0000-0000490A0000}"/>
    <cellStyle name="Check Cell 2 13" xfId="7095" xr:uid="{00000000-0005-0000-0000-00004A0A0000}"/>
    <cellStyle name="Check Cell 2 14" xfId="7214" xr:uid="{00000000-0005-0000-0000-00004B0A0000}"/>
    <cellStyle name="Check Cell 2 15" xfId="7333" xr:uid="{00000000-0005-0000-0000-00004C0A0000}"/>
    <cellStyle name="Check Cell 2 16" xfId="7449" xr:uid="{00000000-0005-0000-0000-00004D0A0000}"/>
    <cellStyle name="Check Cell 2 17" xfId="7565" xr:uid="{00000000-0005-0000-0000-00004E0A0000}"/>
    <cellStyle name="Check Cell 2 18" xfId="7681" xr:uid="{00000000-0005-0000-0000-00004F0A0000}"/>
    <cellStyle name="Check Cell 2 19" xfId="7797" xr:uid="{00000000-0005-0000-0000-0000500A0000}"/>
    <cellStyle name="Check Cell 2 2" xfId="1540" xr:uid="{00000000-0005-0000-0000-0000510A0000}"/>
    <cellStyle name="Check Cell 2 2 2" xfId="1541" xr:uid="{00000000-0005-0000-0000-0000520A0000}"/>
    <cellStyle name="Check Cell 2 20" xfId="7913" xr:uid="{00000000-0005-0000-0000-0000530A0000}"/>
    <cellStyle name="Check Cell 2 21" xfId="8029" xr:uid="{00000000-0005-0000-0000-0000540A0000}"/>
    <cellStyle name="Check Cell 2 22" xfId="8145" xr:uid="{00000000-0005-0000-0000-0000550A0000}"/>
    <cellStyle name="Check Cell 2 23" xfId="9120" xr:uid="{00000000-0005-0000-0000-0000560A0000}"/>
    <cellStyle name="Check Cell 2 24" xfId="8867" xr:uid="{00000000-0005-0000-0000-0000570A0000}"/>
    <cellStyle name="Check Cell 2 25" xfId="9079" xr:uid="{00000000-0005-0000-0000-0000580A0000}"/>
    <cellStyle name="Check Cell 2 26" xfId="8882" xr:uid="{00000000-0005-0000-0000-0000590A0000}"/>
    <cellStyle name="Check Cell 2 27" xfId="8766" xr:uid="{00000000-0005-0000-0000-00005A0A0000}"/>
    <cellStyle name="Check Cell 2 28" xfId="9369" xr:uid="{00000000-0005-0000-0000-00005B0A0000}"/>
    <cellStyle name="Check Cell 2 29" xfId="9485" xr:uid="{00000000-0005-0000-0000-00005C0A0000}"/>
    <cellStyle name="Check Cell 2 3" xfId="1542" xr:uid="{00000000-0005-0000-0000-00005D0A0000}"/>
    <cellStyle name="Check Cell 2 3 2" xfId="1543" xr:uid="{00000000-0005-0000-0000-00005E0A0000}"/>
    <cellStyle name="Check Cell 2 30" xfId="9601" xr:uid="{00000000-0005-0000-0000-00005F0A0000}"/>
    <cellStyle name="Check Cell 2 31" xfId="9717" xr:uid="{00000000-0005-0000-0000-0000600A0000}"/>
    <cellStyle name="Check Cell 2 4" xfId="1544" xr:uid="{00000000-0005-0000-0000-0000610A0000}"/>
    <cellStyle name="Check Cell 2 4 2" xfId="1545" xr:uid="{00000000-0005-0000-0000-0000620A0000}"/>
    <cellStyle name="Check Cell 2 5" xfId="1546" xr:uid="{00000000-0005-0000-0000-0000630A0000}"/>
    <cellStyle name="Check Cell 2 6" xfId="1547" xr:uid="{00000000-0005-0000-0000-0000640A0000}"/>
    <cellStyle name="Check Cell 2 7" xfId="6369" xr:uid="{00000000-0005-0000-0000-0000650A0000}"/>
    <cellStyle name="Check Cell 2 8" xfId="6500" xr:uid="{00000000-0005-0000-0000-0000660A0000}"/>
    <cellStyle name="Check Cell 2 9" xfId="6619" xr:uid="{00000000-0005-0000-0000-0000670A0000}"/>
    <cellStyle name="Check Cell 20" xfId="1548" xr:uid="{00000000-0005-0000-0000-0000680A0000}"/>
    <cellStyle name="Check Cell 20 2" xfId="1549" xr:uid="{00000000-0005-0000-0000-0000690A0000}"/>
    <cellStyle name="Check Cell 21" xfId="1550" xr:uid="{00000000-0005-0000-0000-00006A0A0000}"/>
    <cellStyle name="Check Cell 21 2" xfId="1551" xr:uid="{00000000-0005-0000-0000-00006B0A0000}"/>
    <cellStyle name="Check Cell 22" xfId="1552" xr:uid="{00000000-0005-0000-0000-00006C0A0000}"/>
    <cellStyle name="Check Cell 22 2" xfId="1553" xr:uid="{00000000-0005-0000-0000-00006D0A0000}"/>
    <cellStyle name="Check Cell 3" xfId="1554" xr:uid="{00000000-0005-0000-0000-00006E0A0000}"/>
    <cellStyle name="Check Cell 3 2" xfId="1555" xr:uid="{00000000-0005-0000-0000-00006F0A0000}"/>
    <cellStyle name="Check Cell 4" xfId="1556" xr:uid="{00000000-0005-0000-0000-0000700A0000}"/>
    <cellStyle name="Check Cell 4 2" xfId="1557" xr:uid="{00000000-0005-0000-0000-0000710A0000}"/>
    <cellStyle name="Check Cell 5" xfId="1558" xr:uid="{00000000-0005-0000-0000-0000720A0000}"/>
    <cellStyle name="Check Cell 5 2" xfId="1559" xr:uid="{00000000-0005-0000-0000-0000730A0000}"/>
    <cellStyle name="Check Cell 6" xfId="1560" xr:uid="{00000000-0005-0000-0000-0000740A0000}"/>
    <cellStyle name="Check Cell 6 2" xfId="1561" xr:uid="{00000000-0005-0000-0000-0000750A0000}"/>
    <cellStyle name="Check Cell 7" xfId="1562" xr:uid="{00000000-0005-0000-0000-0000760A0000}"/>
    <cellStyle name="Check Cell 7 2" xfId="1563" xr:uid="{00000000-0005-0000-0000-0000770A0000}"/>
    <cellStyle name="Check Cell 8" xfId="1564" xr:uid="{00000000-0005-0000-0000-0000780A0000}"/>
    <cellStyle name="Check Cell 8 2" xfId="1565" xr:uid="{00000000-0005-0000-0000-0000790A0000}"/>
    <cellStyle name="Check Cell 9" xfId="1566" xr:uid="{00000000-0005-0000-0000-00007A0A0000}"/>
    <cellStyle name="Check Cell 9 2" xfId="1567" xr:uid="{00000000-0005-0000-0000-00007B0A0000}"/>
    <cellStyle name="Comma 10" xfId="1568" xr:uid="{00000000-0005-0000-0000-00007C0A0000}"/>
    <cellStyle name="Comma 10 2" xfId="1569" xr:uid="{00000000-0005-0000-0000-00007D0A0000}"/>
    <cellStyle name="Comma 10 2 2" xfId="1570" xr:uid="{00000000-0005-0000-0000-00007E0A0000}"/>
    <cellStyle name="Comma 10 3" xfId="1571" xr:uid="{00000000-0005-0000-0000-00007F0A0000}"/>
    <cellStyle name="Comma 11" xfId="1572" xr:uid="{00000000-0005-0000-0000-0000800A0000}"/>
    <cellStyle name="Comma 11 2" xfId="1573" xr:uid="{00000000-0005-0000-0000-0000810A0000}"/>
    <cellStyle name="Comma 11 2 2" xfId="1574" xr:uid="{00000000-0005-0000-0000-0000820A0000}"/>
    <cellStyle name="Comma 11 3" xfId="1575" xr:uid="{00000000-0005-0000-0000-0000830A0000}"/>
    <cellStyle name="Comma 12" xfId="1576" xr:uid="{00000000-0005-0000-0000-0000840A0000}"/>
    <cellStyle name="Comma 12 2" xfId="1577" xr:uid="{00000000-0005-0000-0000-0000850A0000}"/>
    <cellStyle name="Comma 12 2 2" xfId="1578" xr:uid="{00000000-0005-0000-0000-0000860A0000}"/>
    <cellStyle name="Comma 12 3" xfId="1579" xr:uid="{00000000-0005-0000-0000-0000870A0000}"/>
    <cellStyle name="Comma 13" xfId="1580" xr:uid="{00000000-0005-0000-0000-0000880A0000}"/>
    <cellStyle name="Comma 13 2" xfId="1581" xr:uid="{00000000-0005-0000-0000-0000890A0000}"/>
    <cellStyle name="Comma 13 2 2" xfId="1582" xr:uid="{00000000-0005-0000-0000-00008A0A0000}"/>
    <cellStyle name="Comma 13 3" xfId="1583" xr:uid="{00000000-0005-0000-0000-00008B0A0000}"/>
    <cellStyle name="Comma 14" xfId="1584" xr:uid="{00000000-0005-0000-0000-00008C0A0000}"/>
    <cellStyle name="Comma 14 2" xfId="1585" xr:uid="{00000000-0005-0000-0000-00008D0A0000}"/>
    <cellStyle name="Comma 14 2 2" xfId="1586" xr:uid="{00000000-0005-0000-0000-00008E0A0000}"/>
    <cellStyle name="Comma 14 3" xfId="1587" xr:uid="{00000000-0005-0000-0000-00008F0A0000}"/>
    <cellStyle name="Comma 15" xfId="1588" xr:uid="{00000000-0005-0000-0000-0000900A0000}"/>
    <cellStyle name="Comma 15 2" xfId="1589" xr:uid="{00000000-0005-0000-0000-0000910A0000}"/>
    <cellStyle name="Comma 15 2 2" xfId="1590" xr:uid="{00000000-0005-0000-0000-0000920A0000}"/>
    <cellStyle name="Comma 15 3" xfId="1591" xr:uid="{00000000-0005-0000-0000-0000930A0000}"/>
    <cellStyle name="Comma 16" xfId="1592" xr:uid="{00000000-0005-0000-0000-0000940A0000}"/>
    <cellStyle name="Comma 16 2" xfId="1593" xr:uid="{00000000-0005-0000-0000-0000950A0000}"/>
    <cellStyle name="Comma 16 2 2" xfId="1594" xr:uid="{00000000-0005-0000-0000-0000960A0000}"/>
    <cellStyle name="Comma 16 3" xfId="1595" xr:uid="{00000000-0005-0000-0000-0000970A0000}"/>
    <cellStyle name="Comma 17" xfId="1596" xr:uid="{00000000-0005-0000-0000-0000980A0000}"/>
    <cellStyle name="Comma 17 2" xfId="1597" xr:uid="{00000000-0005-0000-0000-0000990A0000}"/>
    <cellStyle name="Comma 17 2 2" xfId="1598" xr:uid="{00000000-0005-0000-0000-00009A0A0000}"/>
    <cellStyle name="Comma 17 3" xfId="1599" xr:uid="{00000000-0005-0000-0000-00009B0A0000}"/>
    <cellStyle name="Comma 17 4" xfId="1600" xr:uid="{00000000-0005-0000-0000-00009C0A0000}"/>
    <cellStyle name="Comma 18" xfId="1601" xr:uid="{00000000-0005-0000-0000-00009D0A0000}"/>
    <cellStyle name="Comma 18 2" xfId="1602" xr:uid="{00000000-0005-0000-0000-00009E0A0000}"/>
    <cellStyle name="Comma 18 2 2" xfId="1603" xr:uid="{00000000-0005-0000-0000-00009F0A0000}"/>
    <cellStyle name="Comma 18 3" xfId="1604" xr:uid="{00000000-0005-0000-0000-0000A00A0000}"/>
    <cellStyle name="Comma 19" xfId="1605" xr:uid="{00000000-0005-0000-0000-0000A10A0000}"/>
    <cellStyle name="Comma 19 2" xfId="1606" xr:uid="{00000000-0005-0000-0000-0000A20A0000}"/>
    <cellStyle name="Comma 19 2 2" xfId="1607" xr:uid="{00000000-0005-0000-0000-0000A30A0000}"/>
    <cellStyle name="Comma 19 3" xfId="1608" xr:uid="{00000000-0005-0000-0000-0000A40A0000}"/>
    <cellStyle name="Comma 2" xfId="1609" xr:uid="{00000000-0005-0000-0000-0000A50A0000}"/>
    <cellStyle name="Comma 2 10" xfId="1610" xr:uid="{00000000-0005-0000-0000-0000A60A0000}"/>
    <cellStyle name="Comma 2 10 2" xfId="1611" xr:uid="{00000000-0005-0000-0000-0000A70A0000}"/>
    <cellStyle name="Comma 2 10 2 2" xfId="1612" xr:uid="{00000000-0005-0000-0000-0000A80A0000}"/>
    <cellStyle name="Comma 2 10 3" xfId="1613" xr:uid="{00000000-0005-0000-0000-0000A90A0000}"/>
    <cellStyle name="Comma 2 11" xfId="1614" xr:uid="{00000000-0005-0000-0000-0000AA0A0000}"/>
    <cellStyle name="Comma 2 11 2" xfId="1615" xr:uid="{00000000-0005-0000-0000-0000AB0A0000}"/>
    <cellStyle name="Comma 2 11 2 2" xfId="1616" xr:uid="{00000000-0005-0000-0000-0000AC0A0000}"/>
    <cellStyle name="Comma 2 11 3" xfId="1617" xr:uid="{00000000-0005-0000-0000-0000AD0A0000}"/>
    <cellStyle name="Comma 2 12" xfId="1618" xr:uid="{00000000-0005-0000-0000-0000AE0A0000}"/>
    <cellStyle name="Comma 2 12 2" xfId="1619" xr:uid="{00000000-0005-0000-0000-0000AF0A0000}"/>
    <cellStyle name="Comma 2 12 2 2" xfId="1620" xr:uid="{00000000-0005-0000-0000-0000B00A0000}"/>
    <cellStyle name="Comma 2 12 3" xfId="1621" xr:uid="{00000000-0005-0000-0000-0000B10A0000}"/>
    <cellStyle name="Comma 2 13" xfId="1622" xr:uid="{00000000-0005-0000-0000-0000B20A0000}"/>
    <cellStyle name="Comma 2 13 2" xfId="1623" xr:uid="{00000000-0005-0000-0000-0000B30A0000}"/>
    <cellStyle name="Comma 2 13 2 2" xfId="1624" xr:uid="{00000000-0005-0000-0000-0000B40A0000}"/>
    <cellStyle name="Comma 2 13 3" xfId="1625" xr:uid="{00000000-0005-0000-0000-0000B50A0000}"/>
    <cellStyle name="Comma 2 14" xfId="1626" xr:uid="{00000000-0005-0000-0000-0000B60A0000}"/>
    <cellStyle name="Comma 2 14 2" xfId="1627" xr:uid="{00000000-0005-0000-0000-0000B70A0000}"/>
    <cellStyle name="Comma 2 14 2 2" xfId="1628" xr:uid="{00000000-0005-0000-0000-0000B80A0000}"/>
    <cellStyle name="Comma 2 14 3" xfId="1629" xr:uid="{00000000-0005-0000-0000-0000B90A0000}"/>
    <cellStyle name="Comma 2 15" xfId="1630" xr:uid="{00000000-0005-0000-0000-0000BA0A0000}"/>
    <cellStyle name="Comma 2 15 2" xfId="1631" xr:uid="{00000000-0005-0000-0000-0000BB0A0000}"/>
    <cellStyle name="Comma 2 15 2 2" xfId="1632" xr:uid="{00000000-0005-0000-0000-0000BC0A0000}"/>
    <cellStyle name="Comma 2 15 3" xfId="1633" xr:uid="{00000000-0005-0000-0000-0000BD0A0000}"/>
    <cellStyle name="Comma 2 16" xfId="1634" xr:uid="{00000000-0005-0000-0000-0000BE0A0000}"/>
    <cellStyle name="Comma 2 16 2" xfId="1635" xr:uid="{00000000-0005-0000-0000-0000BF0A0000}"/>
    <cellStyle name="Comma 2 16 2 2" xfId="1636" xr:uid="{00000000-0005-0000-0000-0000C00A0000}"/>
    <cellStyle name="Comma 2 16 3" xfId="1637" xr:uid="{00000000-0005-0000-0000-0000C10A0000}"/>
    <cellStyle name="Comma 2 17" xfId="1638" xr:uid="{00000000-0005-0000-0000-0000C20A0000}"/>
    <cellStyle name="Comma 2 17 10" xfId="1639" xr:uid="{00000000-0005-0000-0000-0000C30A0000}"/>
    <cellStyle name="Comma 2 17 10 2" xfId="1640" xr:uid="{00000000-0005-0000-0000-0000C40A0000}"/>
    <cellStyle name="Comma 2 17 10 2 2" xfId="1641" xr:uid="{00000000-0005-0000-0000-0000C50A0000}"/>
    <cellStyle name="Comma 2 17 10 3" xfId="1642" xr:uid="{00000000-0005-0000-0000-0000C60A0000}"/>
    <cellStyle name="Comma 2 17 11" xfId="1643" xr:uid="{00000000-0005-0000-0000-0000C70A0000}"/>
    <cellStyle name="Comma 2 17 11 2" xfId="1644" xr:uid="{00000000-0005-0000-0000-0000C80A0000}"/>
    <cellStyle name="Comma 2 17 11 2 2" xfId="1645" xr:uid="{00000000-0005-0000-0000-0000C90A0000}"/>
    <cellStyle name="Comma 2 17 11 3" xfId="1646" xr:uid="{00000000-0005-0000-0000-0000CA0A0000}"/>
    <cellStyle name="Comma 2 17 12" xfId="1647" xr:uid="{00000000-0005-0000-0000-0000CB0A0000}"/>
    <cellStyle name="Comma 2 17 12 2" xfId="1648" xr:uid="{00000000-0005-0000-0000-0000CC0A0000}"/>
    <cellStyle name="Comma 2 17 12 2 2" xfId="1649" xr:uid="{00000000-0005-0000-0000-0000CD0A0000}"/>
    <cellStyle name="Comma 2 17 12 3" xfId="1650" xr:uid="{00000000-0005-0000-0000-0000CE0A0000}"/>
    <cellStyle name="Comma 2 17 13" xfId="1651" xr:uid="{00000000-0005-0000-0000-0000CF0A0000}"/>
    <cellStyle name="Comma 2 17 13 2" xfId="1652" xr:uid="{00000000-0005-0000-0000-0000D00A0000}"/>
    <cellStyle name="Comma 2 17 13 2 2" xfId="1653" xr:uid="{00000000-0005-0000-0000-0000D10A0000}"/>
    <cellStyle name="Comma 2 17 13 3" xfId="1654" xr:uid="{00000000-0005-0000-0000-0000D20A0000}"/>
    <cellStyle name="Comma 2 17 14" xfId="1655" xr:uid="{00000000-0005-0000-0000-0000D30A0000}"/>
    <cellStyle name="Comma 2 17 14 2" xfId="1656" xr:uid="{00000000-0005-0000-0000-0000D40A0000}"/>
    <cellStyle name="Comma 2 17 14 2 2" xfId="1657" xr:uid="{00000000-0005-0000-0000-0000D50A0000}"/>
    <cellStyle name="Comma 2 17 14 3" xfId="1658" xr:uid="{00000000-0005-0000-0000-0000D60A0000}"/>
    <cellStyle name="Comma 2 17 15" xfId="1659" xr:uid="{00000000-0005-0000-0000-0000D70A0000}"/>
    <cellStyle name="Comma 2 17 15 2" xfId="1660" xr:uid="{00000000-0005-0000-0000-0000D80A0000}"/>
    <cellStyle name="Comma 2 17 15 2 2" xfId="1661" xr:uid="{00000000-0005-0000-0000-0000D90A0000}"/>
    <cellStyle name="Comma 2 17 15 3" xfId="1662" xr:uid="{00000000-0005-0000-0000-0000DA0A0000}"/>
    <cellStyle name="Comma 2 17 16" xfId="1663" xr:uid="{00000000-0005-0000-0000-0000DB0A0000}"/>
    <cellStyle name="Comma 2 17 16 2" xfId="1664" xr:uid="{00000000-0005-0000-0000-0000DC0A0000}"/>
    <cellStyle name="Comma 2 17 16 2 2" xfId="1665" xr:uid="{00000000-0005-0000-0000-0000DD0A0000}"/>
    <cellStyle name="Comma 2 17 16 3" xfId="1666" xr:uid="{00000000-0005-0000-0000-0000DE0A0000}"/>
    <cellStyle name="Comma 2 17 17" xfId="1667" xr:uid="{00000000-0005-0000-0000-0000DF0A0000}"/>
    <cellStyle name="Comma 2 17 17 2" xfId="1668" xr:uid="{00000000-0005-0000-0000-0000E00A0000}"/>
    <cellStyle name="Comma 2 17 17 2 2" xfId="1669" xr:uid="{00000000-0005-0000-0000-0000E10A0000}"/>
    <cellStyle name="Comma 2 17 17 3" xfId="1670" xr:uid="{00000000-0005-0000-0000-0000E20A0000}"/>
    <cellStyle name="Comma 2 17 18" xfId="1671" xr:uid="{00000000-0005-0000-0000-0000E30A0000}"/>
    <cellStyle name="Comma 2 17 18 2" xfId="1672" xr:uid="{00000000-0005-0000-0000-0000E40A0000}"/>
    <cellStyle name="Comma 2 17 18 2 2" xfId="1673" xr:uid="{00000000-0005-0000-0000-0000E50A0000}"/>
    <cellStyle name="Comma 2 17 18 3" xfId="1674" xr:uid="{00000000-0005-0000-0000-0000E60A0000}"/>
    <cellStyle name="Comma 2 17 19" xfId="1675" xr:uid="{00000000-0005-0000-0000-0000E70A0000}"/>
    <cellStyle name="Comma 2 17 19 2" xfId="1676" xr:uid="{00000000-0005-0000-0000-0000E80A0000}"/>
    <cellStyle name="Comma 2 17 19 2 2" xfId="1677" xr:uid="{00000000-0005-0000-0000-0000E90A0000}"/>
    <cellStyle name="Comma 2 17 19 3" xfId="1678" xr:uid="{00000000-0005-0000-0000-0000EA0A0000}"/>
    <cellStyle name="Comma 2 17 2" xfId="1679" xr:uid="{00000000-0005-0000-0000-0000EB0A0000}"/>
    <cellStyle name="Comma 2 17 2 2" xfId="1680" xr:uid="{00000000-0005-0000-0000-0000EC0A0000}"/>
    <cellStyle name="Comma 2 17 2 2 2" xfId="1681" xr:uid="{00000000-0005-0000-0000-0000ED0A0000}"/>
    <cellStyle name="Comma 2 17 2 3" xfId="1682" xr:uid="{00000000-0005-0000-0000-0000EE0A0000}"/>
    <cellStyle name="Comma 2 17 20" xfId="1683" xr:uid="{00000000-0005-0000-0000-0000EF0A0000}"/>
    <cellStyle name="Comma 2 17 20 2" xfId="1684" xr:uid="{00000000-0005-0000-0000-0000F00A0000}"/>
    <cellStyle name="Comma 2 17 20 2 2" xfId="1685" xr:uid="{00000000-0005-0000-0000-0000F10A0000}"/>
    <cellStyle name="Comma 2 17 20 3" xfId="1686" xr:uid="{00000000-0005-0000-0000-0000F20A0000}"/>
    <cellStyle name="Comma 2 17 21" xfId="1687" xr:uid="{00000000-0005-0000-0000-0000F30A0000}"/>
    <cellStyle name="Comma 2 17 21 2" xfId="1688" xr:uid="{00000000-0005-0000-0000-0000F40A0000}"/>
    <cellStyle name="Comma 2 17 21 2 2" xfId="1689" xr:uid="{00000000-0005-0000-0000-0000F50A0000}"/>
    <cellStyle name="Comma 2 17 21 3" xfId="1690" xr:uid="{00000000-0005-0000-0000-0000F60A0000}"/>
    <cellStyle name="Comma 2 17 22" xfId="1691" xr:uid="{00000000-0005-0000-0000-0000F70A0000}"/>
    <cellStyle name="Comma 2 17 22 2" xfId="1692" xr:uid="{00000000-0005-0000-0000-0000F80A0000}"/>
    <cellStyle name="Comma 2 17 22 2 2" xfId="1693" xr:uid="{00000000-0005-0000-0000-0000F90A0000}"/>
    <cellStyle name="Comma 2 17 22 3" xfId="1694" xr:uid="{00000000-0005-0000-0000-0000FA0A0000}"/>
    <cellStyle name="Comma 2 17 23" xfId="1695" xr:uid="{00000000-0005-0000-0000-0000FB0A0000}"/>
    <cellStyle name="Comma 2 17 23 2" xfId="1696" xr:uid="{00000000-0005-0000-0000-0000FC0A0000}"/>
    <cellStyle name="Comma 2 17 23 2 2" xfId="1697" xr:uid="{00000000-0005-0000-0000-0000FD0A0000}"/>
    <cellStyle name="Comma 2 17 23 2 2 2" xfId="1698" xr:uid="{00000000-0005-0000-0000-0000FE0A0000}"/>
    <cellStyle name="Comma 2 17 23 2 3" xfId="1699" xr:uid="{00000000-0005-0000-0000-0000FF0A0000}"/>
    <cellStyle name="Comma 2 17 23 3" xfId="1700" xr:uid="{00000000-0005-0000-0000-0000000B0000}"/>
    <cellStyle name="Comma 2 17 23 3 2" xfId="1701" xr:uid="{00000000-0005-0000-0000-0000010B0000}"/>
    <cellStyle name="Comma 2 17 23 4" xfId="1702" xr:uid="{00000000-0005-0000-0000-0000020B0000}"/>
    <cellStyle name="Comma 2 17 24" xfId="1703" xr:uid="{00000000-0005-0000-0000-0000030B0000}"/>
    <cellStyle name="Comma 2 17 24 2" xfId="1704" xr:uid="{00000000-0005-0000-0000-0000040B0000}"/>
    <cellStyle name="Comma 2 17 25" xfId="1705" xr:uid="{00000000-0005-0000-0000-0000050B0000}"/>
    <cellStyle name="Comma 2 17 3" xfId="1706" xr:uid="{00000000-0005-0000-0000-0000060B0000}"/>
    <cellStyle name="Comma 2 17 3 2" xfId="1707" xr:uid="{00000000-0005-0000-0000-0000070B0000}"/>
    <cellStyle name="Comma 2 17 3 2 2" xfId="1708" xr:uid="{00000000-0005-0000-0000-0000080B0000}"/>
    <cellStyle name="Comma 2 17 3 3" xfId="1709" xr:uid="{00000000-0005-0000-0000-0000090B0000}"/>
    <cellStyle name="Comma 2 17 4" xfId="1710" xr:uid="{00000000-0005-0000-0000-00000A0B0000}"/>
    <cellStyle name="Comma 2 17 4 2" xfId="1711" xr:uid="{00000000-0005-0000-0000-00000B0B0000}"/>
    <cellStyle name="Comma 2 17 4 2 2" xfId="1712" xr:uid="{00000000-0005-0000-0000-00000C0B0000}"/>
    <cellStyle name="Comma 2 17 4 3" xfId="1713" xr:uid="{00000000-0005-0000-0000-00000D0B0000}"/>
    <cellStyle name="Comma 2 17 5" xfId="1714" xr:uid="{00000000-0005-0000-0000-00000E0B0000}"/>
    <cellStyle name="Comma 2 17 5 2" xfId="1715" xr:uid="{00000000-0005-0000-0000-00000F0B0000}"/>
    <cellStyle name="Comma 2 17 5 2 2" xfId="1716" xr:uid="{00000000-0005-0000-0000-0000100B0000}"/>
    <cellStyle name="Comma 2 17 5 3" xfId="1717" xr:uid="{00000000-0005-0000-0000-0000110B0000}"/>
    <cellStyle name="Comma 2 17 6" xfId="1718" xr:uid="{00000000-0005-0000-0000-0000120B0000}"/>
    <cellStyle name="Comma 2 17 6 2" xfId="1719" xr:uid="{00000000-0005-0000-0000-0000130B0000}"/>
    <cellStyle name="Comma 2 17 6 2 2" xfId="1720" xr:uid="{00000000-0005-0000-0000-0000140B0000}"/>
    <cellStyle name="Comma 2 17 6 3" xfId="1721" xr:uid="{00000000-0005-0000-0000-0000150B0000}"/>
    <cellStyle name="Comma 2 17 7" xfId="1722" xr:uid="{00000000-0005-0000-0000-0000160B0000}"/>
    <cellStyle name="Comma 2 17 7 2" xfId="1723" xr:uid="{00000000-0005-0000-0000-0000170B0000}"/>
    <cellStyle name="Comma 2 17 7 2 2" xfId="1724" xr:uid="{00000000-0005-0000-0000-0000180B0000}"/>
    <cellStyle name="Comma 2 17 7 3" xfId="1725" xr:uid="{00000000-0005-0000-0000-0000190B0000}"/>
    <cellStyle name="Comma 2 17 8" xfId="1726" xr:uid="{00000000-0005-0000-0000-00001A0B0000}"/>
    <cellStyle name="Comma 2 17 8 2" xfId="1727" xr:uid="{00000000-0005-0000-0000-00001B0B0000}"/>
    <cellStyle name="Comma 2 17 8 2 2" xfId="1728" xr:uid="{00000000-0005-0000-0000-00001C0B0000}"/>
    <cellStyle name="Comma 2 17 8 3" xfId="1729" xr:uid="{00000000-0005-0000-0000-00001D0B0000}"/>
    <cellStyle name="Comma 2 17 9" xfId="1730" xr:uid="{00000000-0005-0000-0000-00001E0B0000}"/>
    <cellStyle name="Comma 2 17 9 2" xfId="1731" xr:uid="{00000000-0005-0000-0000-00001F0B0000}"/>
    <cellStyle name="Comma 2 17 9 2 2" xfId="1732" xr:uid="{00000000-0005-0000-0000-0000200B0000}"/>
    <cellStyle name="Comma 2 17 9 3" xfId="1733" xr:uid="{00000000-0005-0000-0000-0000210B0000}"/>
    <cellStyle name="Comma 2 18" xfId="1734" xr:uid="{00000000-0005-0000-0000-0000220B0000}"/>
    <cellStyle name="Comma 2 18 10" xfId="1735" xr:uid="{00000000-0005-0000-0000-0000230B0000}"/>
    <cellStyle name="Comma 2 18 10 2" xfId="1736" xr:uid="{00000000-0005-0000-0000-0000240B0000}"/>
    <cellStyle name="Comma 2 18 10 2 2" xfId="1737" xr:uid="{00000000-0005-0000-0000-0000250B0000}"/>
    <cellStyle name="Comma 2 18 10 3" xfId="1738" xr:uid="{00000000-0005-0000-0000-0000260B0000}"/>
    <cellStyle name="Comma 2 18 11" xfId="1739" xr:uid="{00000000-0005-0000-0000-0000270B0000}"/>
    <cellStyle name="Comma 2 18 11 2" xfId="1740" xr:uid="{00000000-0005-0000-0000-0000280B0000}"/>
    <cellStyle name="Comma 2 18 11 2 2" xfId="1741" xr:uid="{00000000-0005-0000-0000-0000290B0000}"/>
    <cellStyle name="Comma 2 18 11 3" xfId="1742" xr:uid="{00000000-0005-0000-0000-00002A0B0000}"/>
    <cellStyle name="Comma 2 18 12" xfId="1743" xr:uid="{00000000-0005-0000-0000-00002B0B0000}"/>
    <cellStyle name="Comma 2 18 12 2" xfId="1744" xr:uid="{00000000-0005-0000-0000-00002C0B0000}"/>
    <cellStyle name="Comma 2 18 12 2 2" xfId="1745" xr:uid="{00000000-0005-0000-0000-00002D0B0000}"/>
    <cellStyle name="Comma 2 18 12 3" xfId="1746" xr:uid="{00000000-0005-0000-0000-00002E0B0000}"/>
    <cellStyle name="Comma 2 18 13" xfId="1747" xr:uid="{00000000-0005-0000-0000-00002F0B0000}"/>
    <cellStyle name="Comma 2 18 13 2" xfId="1748" xr:uid="{00000000-0005-0000-0000-0000300B0000}"/>
    <cellStyle name="Comma 2 18 13 2 2" xfId="1749" xr:uid="{00000000-0005-0000-0000-0000310B0000}"/>
    <cellStyle name="Comma 2 18 13 3" xfId="1750" xr:uid="{00000000-0005-0000-0000-0000320B0000}"/>
    <cellStyle name="Comma 2 18 14" xfId="1751" xr:uid="{00000000-0005-0000-0000-0000330B0000}"/>
    <cellStyle name="Comma 2 18 14 2" xfId="1752" xr:uid="{00000000-0005-0000-0000-0000340B0000}"/>
    <cellStyle name="Comma 2 18 14 2 2" xfId="1753" xr:uid="{00000000-0005-0000-0000-0000350B0000}"/>
    <cellStyle name="Comma 2 18 14 3" xfId="1754" xr:uid="{00000000-0005-0000-0000-0000360B0000}"/>
    <cellStyle name="Comma 2 18 15" xfId="1755" xr:uid="{00000000-0005-0000-0000-0000370B0000}"/>
    <cellStyle name="Comma 2 18 15 2" xfId="1756" xr:uid="{00000000-0005-0000-0000-0000380B0000}"/>
    <cellStyle name="Comma 2 18 15 2 2" xfId="1757" xr:uid="{00000000-0005-0000-0000-0000390B0000}"/>
    <cellStyle name="Comma 2 18 15 3" xfId="1758" xr:uid="{00000000-0005-0000-0000-00003A0B0000}"/>
    <cellStyle name="Comma 2 18 16" xfId="1759" xr:uid="{00000000-0005-0000-0000-00003B0B0000}"/>
    <cellStyle name="Comma 2 18 16 2" xfId="1760" xr:uid="{00000000-0005-0000-0000-00003C0B0000}"/>
    <cellStyle name="Comma 2 18 16 2 2" xfId="1761" xr:uid="{00000000-0005-0000-0000-00003D0B0000}"/>
    <cellStyle name="Comma 2 18 16 3" xfId="1762" xr:uid="{00000000-0005-0000-0000-00003E0B0000}"/>
    <cellStyle name="Comma 2 18 17" xfId="1763" xr:uid="{00000000-0005-0000-0000-00003F0B0000}"/>
    <cellStyle name="Comma 2 18 17 2" xfId="1764" xr:uid="{00000000-0005-0000-0000-0000400B0000}"/>
    <cellStyle name="Comma 2 18 17 2 2" xfId="1765" xr:uid="{00000000-0005-0000-0000-0000410B0000}"/>
    <cellStyle name="Comma 2 18 17 3" xfId="1766" xr:uid="{00000000-0005-0000-0000-0000420B0000}"/>
    <cellStyle name="Comma 2 18 18" xfId="1767" xr:uid="{00000000-0005-0000-0000-0000430B0000}"/>
    <cellStyle name="Comma 2 18 18 2" xfId="1768" xr:uid="{00000000-0005-0000-0000-0000440B0000}"/>
    <cellStyle name="Comma 2 18 18 2 2" xfId="1769" xr:uid="{00000000-0005-0000-0000-0000450B0000}"/>
    <cellStyle name="Comma 2 18 18 3" xfId="1770" xr:uid="{00000000-0005-0000-0000-0000460B0000}"/>
    <cellStyle name="Comma 2 18 19" xfId="1771" xr:uid="{00000000-0005-0000-0000-0000470B0000}"/>
    <cellStyle name="Comma 2 18 19 2" xfId="1772" xr:uid="{00000000-0005-0000-0000-0000480B0000}"/>
    <cellStyle name="Comma 2 18 19 2 2" xfId="1773" xr:uid="{00000000-0005-0000-0000-0000490B0000}"/>
    <cellStyle name="Comma 2 18 19 3" xfId="1774" xr:uid="{00000000-0005-0000-0000-00004A0B0000}"/>
    <cellStyle name="Comma 2 18 2" xfId="1775" xr:uid="{00000000-0005-0000-0000-00004B0B0000}"/>
    <cellStyle name="Comma 2 18 2 2" xfId="1776" xr:uid="{00000000-0005-0000-0000-00004C0B0000}"/>
    <cellStyle name="Comma 2 18 2 2 2" xfId="1777" xr:uid="{00000000-0005-0000-0000-00004D0B0000}"/>
    <cellStyle name="Comma 2 18 2 3" xfId="1778" xr:uid="{00000000-0005-0000-0000-00004E0B0000}"/>
    <cellStyle name="Comma 2 18 20" xfId="1779" xr:uid="{00000000-0005-0000-0000-00004F0B0000}"/>
    <cellStyle name="Comma 2 18 20 2" xfId="1780" xr:uid="{00000000-0005-0000-0000-0000500B0000}"/>
    <cellStyle name="Comma 2 18 20 2 2" xfId="1781" xr:uid="{00000000-0005-0000-0000-0000510B0000}"/>
    <cellStyle name="Comma 2 18 20 3" xfId="1782" xr:uid="{00000000-0005-0000-0000-0000520B0000}"/>
    <cellStyle name="Comma 2 18 21" xfId="1783" xr:uid="{00000000-0005-0000-0000-0000530B0000}"/>
    <cellStyle name="Comma 2 18 21 2" xfId="1784" xr:uid="{00000000-0005-0000-0000-0000540B0000}"/>
    <cellStyle name="Comma 2 18 21 2 2" xfId="1785" xr:uid="{00000000-0005-0000-0000-0000550B0000}"/>
    <cellStyle name="Comma 2 18 21 3" xfId="1786" xr:uid="{00000000-0005-0000-0000-0000560B0000}"/>
    <cellStyle name="Comma 2 18 22" xfId="1787" xr:uid="{00000000-0005-0000-0000-0000570B0000}"/>
    <cellStyle name="Comma 2 18 22 2" xfId="1788" xr:uid="{00000000-0005-0000-0000-0000580B0000}"/>
    <cellStyle name="Comma 2 18 22 2 2" xfId="1789" xr:uid="{00000000-0005-0000-0000-0000590B0000}"/>
    <cellStyle name="Comma 2 18 22 3" xfId="1790" xr:uid="{00000000-0005-0000-0000-00005A0B0000}"/>
    <cellStyle name="Comma 2 18 23" xfId="1791" xr:uid="{00000000-0005-0000-0000-00005B0B0000}"/>
    <cellStyle name="Comma 2 18 23 2" xfId="1792" xr:uid="{00000000-0005-0000-0000-00005C0B0000}"/>
    <cellStyle name="Comma 2 18 23 2 2" xfId="1793" xr:uid="{00000000-0005-0000-0000-00005D0B0000}"/>
    <cellStyle name="Comma 2 18 23 2 2 2" xfId="1794" xr:uid="{00000000-0005-0000-0000-00005E0B0000}"/>
    <cellStyle name="Comma 2 18 23 2 3" xfId="1795" xr:uid="{00000000-0005-0000-0000-00005F0B0000}"/>
    <cellStyle name="Comma 2 18 23 3" xfId="1796" xr:uid="{00000000-0005-0000-0000-0000600B0000}"/>
    <cellStyle name="Comma 2 18 23 3 2" xfId="1797" xr:uid="{00000000-0005-0000-0000-0000610B0000}"/>
    <cellStyle name="Comma 2 18 23 4" xfId="1798" xr:uid="{00000000-0005-0000-0000-0000620B0000}"/>
    <cellStyle name="Comma 2 18 24" xfId="1799" xr:uid="{00000000-0005-0000-0000-0000630B0000}"/>
    <cellStyle name="Comma 2 18 24 2" xfId="1800" xr:uid="{00000000-0005-0000-0000-0000640B0000}"/>
    <cellStyle name="Comma 2 18 25" xfId="1801" xr:uid="{00000000-0005-0000-0000-0000650B0000}"/>
    <cellStyle name="Comma 2 18 3" xfId="1802" xr:uid="{00000000-0005-0000-0000-0000660B0000}"/>
    <cellStyle name="Comma 2 18 3 2" xfId="1803" xr:uid="{00000000-0005-0000-0000-0000670B0000}"/>
    <cellStyle name="Comma 2 18 3 2 2" xfId="1804" xr:uid="{00000000-0005-0000-0000-0000680B0000}"/>
    <cellStyle name="Comma 2 18 3 3" xfId="1805" xr:uid="{00000000-0005-0000-0000-0000690B0000}"/>
    <cellStyle name="Comma 2 18 4" xfId="1806" xr:uid="{00000000-0005-0000-0000-00006A0B0000}"/>
    <cellStyle name="Comma 2 18 4 2" xfId="1807" xr:uid="{00000000-0005-0000-0000-00006B0B0000}"/>
    <cellStyle name="Comma 2 18 4 2 2" xfId="1808" xr:uid="{00000000-0005-0000-0000-00006C0B0000}"/>
    <cellStyle name="Comma 2 18 4 3" xfId="1809" xr:uid="{00000000-0005-0000-0000-00006D0B0000}"/>
    <cellStyle name="Comma 2 18 5" xfId="1810" xr:uid="{00000000-0005-0000-0000-00006E0B0000}"/>
    <cellStyle name="Comma 2 18 5 2" xfId="1811" xr:uid="{00000000-0005-0000-0000-00006F0B0000}"/>
    <cellStyle name="Comma 2 18 5 2 2" xfId="1812" xr:uid="{00000000-0005-0000-0000-0000700B0000}"/>
    <cellStyle name="Comma 2 18 5 3" xfId="1813" xr:uid="{00000000-0005-0000-0000-0000710B0000}"/>
    <cellStyle name="Comma 2 18 6" xfId="1814" xr:uid="{00000000-0005-0000-0000-0000720B0000}"/>
    <cellStyle name="Comma 2 18 6 2" xfId="1815" xr:uid="{00000000-0005-0000-0000-0000730B0000}"/>
    <cellStyle name="Comma 2 18 6 2 2" xfId="1816" xr:uid="{00000000-0005-0000-0000-0000740B0000}"/>
    <cellStyle name="Comma 2 18 6 3" xfId="1817" xr:uid="{00000000-0005-0000-0000-0000750B0000}"/>
    <cellStyle name="Comma 2 18 7" xfId="1818" xr:uid="{00000000-0005-0000-0000-0000760B0000}"/>
    <cellStyle name="Comma 2 18 7 2" xfId="1819" xr:uid="{00000000-0005-0000-0000-0000770B0000}"/>
    <cellStyle name="Comma 2 18 7 2 2" xfId="1820" xr:uid="{00000000-0005-0000-0000-0000780B0000}"/>
    <cellStyle name="Comma 2 18 7 3" xfId="1821" xr:uid="{00000000-0005-0000-0000-0000790B0000}"/>
    <cellStyle name="Comma 2 18 8" xfId="1822" xr:uid="{00000000-0005-0000-0000-00007A0B0000}"/>
    <cellStyle name="Comma 2 18 8 2" xfId="1823" xr:uid="{00000000-0005-0000-0000-00007B0B0000}"/>
    <cellStyle name="Comma 2 18 8 2 2" xfId="1824" xr:uid="{00000000-0005-0000-0000-00007C0B0000}"/>
    <cellStyle name="Comma 2 18 8 3" xfId="1825" xr:uid="{00000000-0005-0000-0000-00007D0B0000}"/>
    <cellStyle name="Comma 2 18 9" xfId="1826" xr:uid="{00000000-0005-0000-0000-00007E0B0000}"/>
    <cellStyle name="Comma 2 18 9 2" xfId="1827" xr:uid="{00000000-0005-0000-0000-00007F0B0000}"/>
    <cellStyle name="Comma 2 18 9 2 2" xfId="1828" xr:uid="{00000000-0005-0000-0000-0000800B0000}"/>
    <cellStyle name="Comma 2 18 9 3" xfId="1829" xr:uid="{00000000-0005-0000-0000-0000810B0000}"/>
    <cellStyle name="Comma 2 19" xfId="1830" xr:uid="{00000000-0005-0000-0000-0000820B0000}"/>
    <cellStyle name="Comma 2 19 2" xfId="1831" xr:uid="{00000000-0005-0000-0000-0000830B0000}"/>
    <cellStyle name="Comma 2 19 2 2" xfId="1832" xr:uid="{00000000-0005-0000-0000-0000840B0000}"/>
    <cellStyle name="Comma 2 19 3" xfId="1833" xr:uid="{00000000-0005-0000-0000-0000850B0000}"/>
    <cellStyle name="Comma 2 2" xfId="1834" xr:uid="{00000000-0005-0000-0000-0000860B0000}"/>
    <cellStyle name="Comma 2 2 2" xfId="1835" xr:uid="{00000000-0005-0000-0000-0000870B0000}"/>
    <cellStyle name="Comma 2 2 2 2" xfId="1836" xr:uid="{00000000-0005-0000-0000-0000880B0000}"/>
    <cellStyle name="Comma 2 2 2 2 2" xfId="5031" xr:uid="{00000000-0005-0000-0000-0000890B0000}"/>
    <cellStyle name="Comma 2 2 2 3" xfId="1837" xr:uid="{00000000-0005-0000-0000-00008A0B0000}"/>
    <cellStyle name="Comma 2 2 3" xfId="1838" xr:uid="{00000000-0005-0000-0000-00008B0B0000}"/>
    <cellStyle name="Comma 2 2 3 2" xfId="5032" xr:uid="{00000000-0005-0000-0000-00008C0B0000}"/>
    <cellStyle name="Comma 2 2 4" xfId="1839" xr:uid="{00000000-0005-0000-0000-00008D0B0000}"/>
    <cellStyle name="Comma 2 20" xfId="1840" xr:uid="{00000000-0005-0000-0000-00008E0B0000}"/>
    <cellStyle name="Comma 2 20 2" xfId="1841" xr:uid="{00000000-0005-0000-0000-00008F0B0000}"/>
    <cellStyle name="Comma 2 20 2 2" xfId="1842" xr:uid="{00000000-0005-0000-0000-0000900B0000}"/>
    <cellStyle name="Comma 2 20 3" xfId="1843" xr:uid="{00000000-0005-0000-0000-0000910B0000}"/>
    <cellStyle name="Comma 2 21" xfId="1844" xr:uid="{00000000-0005-0000-0000-0000920B0000}"/>
    <cellStyle name="Comma 2 21 2" xfId="1845" xr:uid="{00000000-0005-0000-0000-0000930B0000}"/>
    <cellStyle name="Comma 2 21 2 2" xfId="1846" xr:uid="{00000000-0005-0000-0000-0000940B0000}"/>
    <cellStyle name="Comma 2 21 3" xfId="1847" xr:uid="{00000000-0005-0000-0000-0000950B0000}"/>
    <cellStyle name="Comma 2 22" xfId="1848" xr:uid="{00000000-0005-0000-0000-0000960B0000}"/>
    <cellStyle name="Comma 2 22 2" xfId="1849" xr:uid="{00000000-0005-0000-0000-0000970B0000}"/>
    <cellStyle name="Comma 2 22 2 2" xfId="1850" xr:uid="{00000000-0005-0000-0000-0000980B0000}"/>
    <cellStyle name="Comma 2 22 3" xfId="1851" xr:uid="{00000000-0005-0000-0000-0000990B0000}"/>
    <cellStyle name="Comma 2 23" xfId="1852" xr:uid="{00000000-0005-0000-0000-00009A0B0000}"/>
    <cellStyle name="Comma 2 23 2" xfId="1853" xr:uid="{00000000-0005-0000-0000-00009B0B0000}"/>
    <cellStyle name="Comma 2 23 2 2" xfId="1854" xr:uid="{00000000-0005-0000-0000-00009C0B0000}"/>
    <cellStyle name="Comma 2 23 3" xfId="1855" xr:uid="{00000000-0005-0000-0000-00009D0B0000}"/>
    <cellStyle name="Comma 2 24" xfId="1856" xr:uid="{00000000-0005-0000-0000-00009E0B0000}"/>
    <cellStyle name="Comma 2 24 2" xfId="1857" xr:uid="{00000000-0005-0000-0000-00009F0B0000}"/>
    <cellStyle name="Comma 2 24 2 2" xfId="1858" xr:uid="{00000000-0005-0000-0000-0000A00B0000}"/>
    <cellStyle name="Comma 2 24 3" xfId="1859" xr:uid="{00000000-0005-0000-0000-0000A10B0000}"/>
    <cellStyle name="Comma 2 25" xfId="1860" xr:uid="{00000000-0005-0000-0000-0000A20B0000}"/>
    <cellStyle name="Comma 2 25 2" xfId="1861" xr:uid="{00000000-0005-0000-0000-0000A30B0000}"/>
    <cellStyle name="Comma 2 25 2 2" xfId="1862" xr:uid="{00000000-0005-0000-0000-0000A40B0000}"/>
    <cellStyle name="Comma 2 25 3" xfId="1863" xr:uid="{00000000-0005-0000-0000-0000A50B0000}"/>
    <cellStyle name="Comma 2 26" xfId="1864" xr:uid="{00000000-0005-0000-0000-0000A60B0000}"/>
    <cellStyle name="Comma 2 26 2" xfId="1865" xr:uid="{00000000-0005-0000-0000-0000A70B0000}"/>
    <cellStyle name="Comma 2 26 2 2" xfId="1866" xr:uid="{00000000-0005-0000-0000-0000A80B0000}"/>
    <cellStyle name="Comma 2 26 3" xfId="1867" xr:uid="{00000000-0005-0000-0000-0000A90B0000}"/>
    <cellStyle name="Comma 2 27" xfId="1868" xr:uid="{00000000-0005-0000-0000-0000AA0B0000}"/>
    <cellStyle name="Comma 2 27 2" xfId="1869" xr:uid="{00000000-0005-0000-0000-0000AB0B0000}"/>
    <cellStyle name="Comma 2 27 2 2" xfId="1870" xr:uid="{00000000-0005-0000-0000-0000AC0B0000}"/>
    <cellStyle name="Comma 2 27 3" xfId="1871" xr:uid="{00000000-0005-0000-0000-0000AD0B0000}"/>
    <cellStyle name="Comma 2 28" xfId="1872" xr:uid="{00000000-0005-0000-0000-0000AE0B0000}"/>
    <cellStyle name="Comma 2 28 2" xfId="1873" xr:uid="{00000000-0005-0000-0000-0000AF0B0000}"/>
    <cellStyle name="Comma 2 28 2 2" xfId="1874" xr:uid="{00000000-0005-0000-0000-0000B00B0000}"/>
    <cellStyle name="Comma 2 28 3" xfId="1875" xr:uid="{00000000-0005-0000-0000-0000B10B0000}"/>
    <cellStyle name="Comma 2 29" xfId="1876" xr:uid="{00000000-0005-0000-0000-0000B20B0000}"/>
    <cellStyle name="Comma 2 29 2" xfId="1877" xr:uid="{00000000-0005-0000-0000-0000B30B0000}"/>
    <cellStyle name="Comma 2 29 2 2" xfId="1878" xr:uid="{00000000-0005-0000-0000-0000B40B0000}"/>
    <cellStyle name="Comma 2 29 3" xfId="1879" xr:uid="{00000000-0005-0000-0000-0000B50B0000}"/>
    <cellStyle name="Comma 2 3" xfId="1880" xr:uid="{00000000-0005-0000-0000-0000B60B0000}"/>
    <cellStyle name="Comma 2 3 2" xfId="1881" xr:uid="{00000000-0005-0000-0000-0000B70B0000}"/>
    <cellStyle name="Comma 2 3 2 2" xfId="1882" xr:uid="{00000000-0005-0000-0000-0000B80B0000}"/>
    <cellStyle name="Comma 2 3 2 2 2" xfId="1883" xr:uid="{00000000-0005-0000-0000-0000B90B0000}"/>
    <cellStyle name="Comma 2 3 2 2 2 2" xfId="5035" xr:uid="{00000000-0005-0000-0000-0000BA0B0000}"/>
    <cellStyle name="Comma 2 3 2 2 3" xfId="1884" xr:uid="{00000000-0005-0000-0000-0000BB0B0000}"/>
    <cellStyle name="Comma 2 3 2 2 4" xfId="5034" xr:uid="{00000000-0005-0000-0000-0000BC0B0000}"/>
    <cellStyle name="Comma 2 3 2 3" xfId="1885" xr:uid="{00000000-0005-0000-0000-0000BD0B0000}"/>
    <cellStyle name="Comma 2 3 2 3 2" xfId="5036" xr:uid="{00000000-0005-0000-0000-0000BE0B0000}"/>
    <cellStyle name="Comma 2 3 2 4" xfId="1886" xr:uid="{00000000-0005-0000-0000-0000BF0B0000}"/>
    <cellStyle name="Comma 2 3 2 5" xfId="5033" xr:uid="{00000000-0005-0000-0000-0000C00B0000}"/>
    <cellStyle name="Comma 2 3 3" xfId="1887" xr:uid="{00000000-0005-0000-0000-0000C10B0000}"/>
    <cellStyle name="Comma 2 3 3 2" xfId="1888" xr:uid="{00000000-0005-0000-0000-0000C20B0000}"/>
    <cellStyle name="Comma 2 3 3 2 2" xfId="5037" xr:uid="{00000000-0005-0000-0000-0000C30B0000}"/>
    <cellStyle name="Comma 2 3 3 3" xfId="1889" xr:uid="{00000000-0005-0000-0000-0000C40B0000}"/>
    <cellStyle name="Comma 2 3 4" xfId="1890" xr:uid="{00000000-0005-0000-0000-0000C50B0000}"/>
    <cellStyle name="Comma 2 3 4 2" xfId="5038" xr:uid="{00000000-0005-0000-0000-0000C60B0000}"/>
    <cellStyle name="Comma 2 3 5" xfId="1891" xr:uid="{00000000-0005-0000-0000-0000C70B0000}"/>
    <cellStyle name="Comma 2 30" xfId="1892" xr:uid="{00000000-0005-0000-0000-0000C80B0000}"/>
    <cellStyle name="Comma 2 30 2" xfId="1893" xr:uid="{00000000-0005-0000-0000-0000C90B0000}"/>
    <cellStyle name="Comma 2 30 2 2" xfId="1894" xr:uid="{00000000-0005-0000-0000-0000CA0B0000}"/>
    <cellStyle name="Comma 2 30 3" xfId="1895" xr:uid="{00000000-0005-0000-0000-0000CB0B0000}"/>
    <cellStyle name="Comma 2 31" xfId="1896" xr:uid="{00000000-0005-0000-0000-0000CC0B0000}"/>
    <cellStyle name="Comma 2 31 2" xfId="1897" xr:uid="{00000000-0005-0000-0000-0000CD0B0000}"/>
    <cellStyle name="Comma 2 31 2 2" xfId="1898" xr:uid="{00000000-0005-0000-0000-0000CE0B0000}"/>
    <cellStyle name="Comma 2 31 3" xfId="1899" xr:uid="{00000000-0005-0000-0000-0000CF0B0000}"/>
    <cellStyle name="Comma 2 32" xfId="1900" xr:uid="{00000000-0005-0000-0000-0000D00B0000}"/>
    <cellStyle name="Comma 2 32 2" xfId="1901" xr:uid="{00000000-0005-0000-0000-0000D10B0000}"/>
    <cellStyle name="Comma 2 32 2 2" xfId="1902" xr:uid="{00000000-0005-0000-0000-0000D20B0000}"/>
    <cellStyle name="Comma 2 32 3" xfId="1903" xr:uid="{00000000-0005-0000-0000-0000D30B0000}"/>
    <cellStyle name="Comma 2 33" xfId="1904" xr:uid="{00000000-0005-0000-0000-0000D40B0000}"/>
    <cellStyle name="Comma 2 33 2" xfId="1905" xr:uid="{00000000-0005-0000-0000-0000D50B0000}"/>
    <cellStyle name="Comma 2 33 2 2" xfId="1906" xr:uid="{00000000-0005-0000-0000-0000D60B0000}"/>
    <cellStyle name="Comma 2 33 3" xfId="1907" xr:uid="{00000000-0005-0000-0000-0000D70B0000}"/>
    <cellStyle name="Comma 2 34" xfId="1908" xr:uid="{00000000-0005-0000-0000-0000D80B0000}"/>
    <cellStyle name="Comma 2 34 2" xfId="1909" xr:uid="{00000000-0005-0000-0000-0000D90B0000}"/>
    <cellStyle name="Comma 2 34 2 2" xfId="1910" xr:uid="{00000000-0005-0000-0000-0000DA0B0000}"/>
    <cellStyle name="Comma 2 34 3" xfId="1911" xr:uid="{00000000-0005-0000-0000-0000DB0B0000}"/>
    <cellStyle name="Comma 2 35" xfId="1912" xr:uid="{00000000-0005-0000-0000-0000DC0B0000}"/>
    <cellStyle name="Comma 2 35 2" xfId="1913" xr:uid="{00000000-0005-0000-0000-0000DD0B0000}"/>
    <cellStyle name="Comma 2 35 2 2" xfId="1914" xr:uid="{00000000-0005-0000-0000-0000DE0B0000}"/>
    <cellStyle name="Comma 2 35 3" xfId="1915" xr:uid="{00000000-0005-0000-0000-0000DF0B0000}"/>
    <cellStyle name="Comma 2 36" xfId="1916" xr:uid="{00000000-0005-0000-0000-0000E00B0000}"/>
    <cellStyle name="Comma 2 36 2" xfId="1917" xr:uid="{00000000-0005-0000-0000-0000E10B0000}"/>
    <cellStyle name="Comma 2 36 2 2" xfId="1918" xr:uid="{00000000-0005-0000-0000-0000E20B0000}"/>
    <cellStyle name="Comma 2 36 3" xfId="1919" xr:uid="{00000000-0005-0000-0000-0000E30B0000}"/>
    <cellStyle name="Comma 2 37" xfId="1920" xr:uid="{00000000-0005-0000-0000-0000E40B0000}"/>
    <cellStyle name="Comma 2 37 2" xfId="1921" xr:uid="{00000000-0005-0000-0000-0000E50B0000}"/>
    <cellStyle name="Comma 2 37 2 2" xfId="1922" xr:uid="{00000000-0005-0000-0000-0000E60B0000}"/>
    <cellStyle name="Comma 2 37 3" xfId="1923" xr:uid="{00000000-0005-0000-0000-0000E70B0000}"/>
    <cellStyle name="Comma 2 38" xfId="1924" xr:uid="{00000000-0005-0000-0000-0000E80B0000}"/>
    <cellStyle name="Comma 2 38 2" xfId="1925" xr:uid="{00000000-0005-0000-0000-0000E90B0000}"/>
    <cellStyle name="Comma 2 38 2 2" xfId="1926" xr:uid="{00000000-0005-0000-0000-0000EA0B0000}"/>
    <cellStyle name="Comma 2 38 3" xfId="1927" xr:uid="{00000000-0005-0000-0000-0000EB0B0000}"/>
    <cellStyle name="Comma 2 39" xfId="1928" xr:uid="{00000000-0005-0000-0000-0000EC0B0000}"/>
    <cellStyle name="Comma 2 39 2" xfId="1929" xr:uid="{00000000-0005-0000-0000-0000ED0B0000}"/>
    <cellStyle name="Comma 2 39 2 2" xfId="1930" xr:uid="{00000000-0005-0000-0000-0000EE0B0000}"/>
    <cellStyle name="Comma 2 39 3" xfId="1931" xr:uid="{00000000-0005-0000-0000-0000EF0B0000}"/>
    <cellStyle name="Comma 2 4" xfId="1932" xr:uid="{00000000-0005-0000-0000-0000F00B0000}"/>
    <cellStyle name="Comma 2 4 2" xfId="1933" xr:uid="{00000000-0005-0000-0000-0000F10B0000}"/>
    <cellStyle name="Comma 2 4 2 2" xfId="1934" xr:uid="{00000000-0005-0000-0000-0000F20B0000}"/>
    <cellStyle name="Comma 2 4 3" xfId="1935" xr:uid="{00000000-0005-0000-0000-0000F30B0000}"/>
    <cellStyle name="Comma 2 4 3 2" xfId="5065" xr:uid="{00000000-0005-0000-0000-0000F40B0000}"/>
    <cellStyle name="Comma 2 4 4" xfId="1936" xr:uid="{00000000-0005-0000-0000-0000F50B0000}"/>
    <cellStyle name="Comma 2 40" xfId="1937" xr:uid="{00000000-0005-0000-0000-0000F60B0000}"/>
    <cellStyle name="Comma 2 40 2" xfId="1938" xr:uid="{00000000-0005-0000-0000-0000F70B0000}"/>
    <cellStyle name="Comma 2 40 2 2" xfId="1939" xr:uid="{00000000-0005-0000-0000-0000F80B0000}"/>
    <cellStyle name="Comma 2 40 3" xfId="1940" xr:uid="{00000000-0005-0000-0000-0000F90B0000}"/>
    <cellStyle name="Comma 2 41" xfId="1941" xr:uid="{00000000-0005-0000-0000-0000FA0B0000}"/>
    <cellStyle name="Comma 2 41 2" xfId="1942" xr:uid="{00000000-0005-0000-0000-0000FB0B0000}"/>
    <cellStyle name="Comma 2 41 3" xfId="5071" xr:uid="{00000000-0005-0000-0000-0000FC0B0000}"/>
    <cellStyle name="Comma 2 42" xfId="1943" xr:uid="{00000000-0005-0000-0000-0000FD0B0000}"/>
    <cellStyle name="Comma 2 42 2" xfId="5073" xr:uid="{00000000-0005-0000-0000-0000FE0B0000}"/>
    <cellStyle name="Comma 2 43" xfId="1944" xr:uid="{00000000-0005-0000-0000-0000FF0B0000}"/>
    <cellStyle name="Comma 2 44" xfId="5030" xr:uid="{00000000-0005-0000-0000-0000000C0000}"/>
    <cellStyle name="Comma 2 45" xfId="6370" xr:uid="{00000000-0005-0000-0000-0000010C0000}"/>
    <cellStyle name="Comma 2 46" xfId="6501" xr:uid="{00000000-0005-0000-0000-0000020C0000}"/>
    <cellStyle name="Comma 2 47" xfId="6620" xr:uid="{00000000-0005-0000-0000-0000030C0000}"/>
    <cellStyle name="Comma 2 48" xfId="6739" xr:uid="{00000000-0005-0000-0000-0000040C0000}"/>
    <cellStyle name="Comma 2 49" xfId="6858" xr:uid="{00000000-0005-0000-0000-0000050C0000}"/>
    <cellStyle name="Comma 2 5" xfId="1945" xr:uid="{00000000-0005-0000-0000-0000060C0000}"/>
    <cellStyle name="Comma 2 5 2" xfId="1946" xr:uid="{00000000-0005-0000-0000-0000070C0000}"/>
    <cellStyle name="Comma 2 5 2 2" xfId="1947" xr:uid="{00000000-0005-0000-0000-0000080C0000}"/>
    <cellStyle name="Comma 2 5 3" xfId="1948" xr:uid="{00000000-0005-0000-0000-0000090C0000}"/>
    <cellStyle name="Comma 2 50" xfId="6977" xr:uid="{00000000-0005-0000-0000-00000A0C0000}"/>
    <cellStyle name="Comma 2 51" xfId="7096" xr:uid="{00000000-0005-0000-0000-00000B0C0000}"/>
    <cellStyle name="Comma 2 52" xfId="7215" xr:uid="{00000000-0005-0000-0000-00000C0C0000}"/>
    <cellStyle name="Comma 2 53" xfId="7334" xr:uid="{00000000-0005-0000-0000-00000D0C0000}"/>
    <cellStyle name="Comma 2 54" xfId="7450" xr:uid="{00000000-0005-0000-0000-00000E0C0000}"/>
    <cellStyle name="Comma 2 55" xfId="7566" xr:uid="{00000000-0005-0000-0000-00000F0C0000}"/>
    <cellStyle name="Comma 2 56" xfId="7682" xr:uid="{00000000-0005-0000-0000-0000100C0000}"/>
    <cellStyle name="Comma 2 57" xfId="7798" xr:uid="{00000000-0005-0000-0000-0000110C0000}"/>
    <cellStyle name="Comma 2 58" xfId="7914" xr:uid="{00000000-0005-0000-0000-0000120C0000}"/>
    <cellStyle name="Comma 2 59" xfId="8030" xr:uid="{00000000-0005-0000-0000-0000130C0000}"/>
    <cellStyle name="Comma 2 6" xfId="1949" xr:uid="{00000000-0005-0000-0000-0000140C0000}"/>
    <cellStyle name="Comma 2 6 2" xfId="1950" xr:uid="{00000000-0005-0000-0000-0000150C0000}"/>
    <cellStyle name="Comma 2 6 2 2" xfId="1951" xr:uid="{00000000-0005-0000-0000-0000160C0000}"/>
    <cellStyle name="Comma 2 6 3" xfId="1952" xr:uid="{00000000-0005-0000-0000-0000170C0000}"/>
    <cellStyle name="Comma 2 60" xfId="8146" xr:uid="{00000000-0005-0000-0000-0000180C0000}"/>
    <cellStyle name="Comma 2 61" xfId="8191" xr:uid="{00000000-0005-0000-0000-0000190C0000}"/>
    <cellStyle name="Comma 2 62" xfId="8246" xr:uid="{00000000-0005-0000-0000-00001A0C0000}"/>
    <cellStyle name="Comma 2 63" xfId="8279" xr:uid="{00000000-0005-0000-0000-00001B0C0000}"/>
    <cellStyle name="Comma 2 64" xfId="8305" xr:uid="{00000000-0005-0000-0000-00001C0C0000}"/>
    <cellStyle name="Comma 2 65" xfId="8327" xr:uid="{00000000-0005-0000-0000-00001D0C0000}"/>
    <cellStyle name="Comma 2 66" xfId="8360" xr:uid="{00000000-0005-0000-0000-00001E0C0000}"/>
    <cellStyle name="Comma 2 67" xfId="8388" xr:uid="{00000000-0005-0000-0000-00001F0C0000}"/>
    <cellStyle name="Comma 2 68" xfId="8416" xr:uid="{00000000-0005-0000-0000-0000200C0000}"/>
    <cellStyle name="Comma 2 69" xfId="8444" xr:uid="{00000000-0005-0000-0000-0000210C0000}"/>
    <cellStyle name="Comma 2 7" xfId="1953" xr:uid="{00000000-0005-0000-0000-0000220C0000}"/>
    <cellStyle name="Comma 2 7 2" xfId="1954" xr:uid="{00000000-0005-0000-0000-0000230C0000}"/>
    <cellStyle name="Comma 2 7 2 2" xfId="1955" xr:uid="{00000000-0005-0000-0000-0000240C0000}"/>
    <cellStyle name="Comma 2 7 3" xfId="1956" xr:uid="{00000000-0005-0000-0000-0000250C0000}"/>
    <cellStyle name="Comma 2 70" xfId="8470" xr:uid="{00000000-0005-0000-0000-0000260C0000}"/>
    <cellStyle name="Comma 2 71" xfId="9041" xr:uid="{00000000-0005-0000-0000-0000270C0000}"/>
    <cellStyle name="Comma 2 72" xfId="8923" xr:uid="{00000000-0005-0000-0000-0000280C0000}"/>
    <cellStyle name="Comma 2 73" xfId="9072" xr:uid="{00000000-0005-0000-0000-0000290C0000}"/>
    <cellStyle name="Comma 2 74" xfId="9291" xr:uid="{00000000-0005-0000-0000-00002A0C0000}"/>
    <cellStyle name="Comma 2 75" xfId="9020" xr:uid="{00000000-0005-0000-0000-00002B0C0000}"/>
    <cellStyle name="Comma 2 76" xfId="9370" xr:uid="{00000000-0005-0000-0000-00002C0C0000}"/>
    <cellStyle name="Comma 2 77" xfId="9486" xr:uid="{00000000-0005-0000-0000-00002D0C0000}"/>
    <cellStyle name="Comma 2 78" xfId="9602" xr:uid="{00000000-0005-0000-0000-00002E0C0000}"/>
    <cellStyle name="Comma 2 79" xfId="9718" xr:uid="{00000000-0005-0000-0000-00002F0C0000}"/>
    <cellStyle name="Comma 2 8" xfId="1957" xr:uid="{00000000-0005-0000-0000-0000300C0000}"/>
    <cellStyle name="Comma 2 8 2" xfId="1958" xr:uid="{00000000-0005-0000-0000-0000310C0000}"/>
    <cellStyle name="Comma 2 8 2 2" xfId="1959" xr:uid="{00000000-0005-0000-0000-0000320C0000}"/>
    <cellStyle name="Comma 2 8 3" xfId="1960" xr:uid="{00000000-0005-0000-0000-0000330C0000}"/>
    <cellStyle name="Comma 2 9" xfId="1961" xr:uid="{00000000-0005-0000-0000-0000340C0000}"/>
    <cellStyle name="Comma 2 9 2" xfId="1962" xr:uid="{00000000-0005-0000-0000-0000350C0000}"/>
    <cellStyle name="Comma 2 9 2 2" xfId="1963" xr:uid="{00000000-0005-0000-0000-0000360C0000}"/>
    <cellStyle name="Comma 2 9 3" xfId="1964" xr:uid="{00000000-0005-0000-0000-0000370C0000}"/>
    <cellStyle name="Comma 2_UKT" xfId="1965" xr:uid="{00000000-0005-0000-0000-0000380C0000}"/>
    <cellStyle name="Comma 20" xfId="1966" xr:uid="{00000000-0005-0000-0000-0000390C0000}"/>
    <cellStyle name="Comma 20 2" xfId="1967" xr:uid="{00000000-0005-0000-0000-00003A0C0000}"/>
    <cellStyle name="Comma 20 2 2" xfId="1968" xr:uid="{00000000-0005-0000-0000-00003B0C0000}"/>
    <cellStyle name="Comma 20 3" xfId="1969" xr:uid="{00000000-0005-0000-0000-00003C0C0000}"/>
    <cellStyle name="Comma 21" xfId="1970" xr:uid="{00000000-0005-0000-0000-00003D0C0000}"/>
    <cellStyle name="Comma 21 2" xfId="1971" xr:uid="{00000000-0005-0000-0000-00003E0C0000}"/>
    <cellStyle name="Comma 22" xfId="1972" xr:uid="{00000000-0005-0000-0000-00003F0C0000}"/>
    <cellStyle name="Comma 22 2" xfId="1973" xr:uid="{00000000-0005-0000-0000-0000400C0000}"/>
    <cellStyle name="Comma 23" xfId="1974" xr:uid="{00000000-0005-0000-0000-0000410C0000}"/>
    <cellStyle name="Comma 23 2" xfId="1975" xr:uid="{00000000-0005-0000-0000-0000420C0000}"/>
    <cellStyle name="Comma 24" xfId="1976" xr:uid="{00000000-0005-0000-0000-0000430C0000}"/>
    <cellStyle name="Comma 24 2" xfId="1977" xr:uid="{00000000-0005-0000-0000-0000440C0000}"/>
    <cellStyle name="Comma 25" xfId="1978" xr:uid="{00000000-0005-0000-0000-0000450C0000}"/>
    <cellStyle name="Comma 25 2" xfId="1979" xr:uid="{00000000-0005-0000-0000-0000460C0000}"/>
    <cellStyle name="Comma 26" xfId="1980" xr:uid="{00000000-0005-0000-0000-0000470C0000}"/>
    <cellStyle name="Comma 26 2" xfId="1981" xr:uid="{00000000-0005-0000-0000-0000480C0000}"/>
    <cellStyle name="Comma 27" xfId="1982" xr:uid="{00000000-0005-0000-0000-0000490C0000}"/>
    <cellStyle name="Comma 27 2" xfId="1983" xr:uid="{00000000-0005-0000-0000-00004A0C0000}"/>
    <cellStyle name="Comma 28" xfId="1984" xr:uid="{00000000-0005-0000-0000-00004B0C0000}"/>
    <cellStyle name="Comma 28 2" xfId="1985" xr:uid="{00000000-0005-0000-0000-00004C0C0000}"/>
    <cellStyle name="Comma 29" xfId="1986" xr:uid="{00000000-0005-0000-0000-00004D0C0000}"/>
    <cellStyle name="Comma 29 2" xfId="1987" xr:uid="{00000000-0005-0000-0000-00004E0C0000}"/>
    <cellStyle name="Comma 3" xfId="1988" xr:uid="{00000000-0005-0000-0000-00004F0C0000}"/>
    <cellStyle name="Comma 3 2" xfId="1989" xr:uid="{00000000-0005-0000-0000-0000500C0000}"/>
    <cellStyle name="Comma 3 2 2" xfId="1990" xr:uid="{00000000-0005-0000-0000-0000510C0000}"/>
    <cellStyle name="Comma 3 2 2 2" xfId="5118" xr:uid="{00000000-0005-0000-0000-0000520C0000}"/>
    <cellStyle name="Comma 3 2 3" xfId="1991" xr:uid="{00000000-0005-0000-0000-0000530C0000}"/>
    <cellStyle name="Comma 3 3" xfId="1992" xr:uid="{00000000-0005-0000-0000-0000540C0000}"/>
    <cellStyle name="Comma 3 3 2" xfId="5120" xr:uid="{00000000-0005-0000-0000-0000550C0000}"/>
    <cellStyle name="Comma 3 4" xfId="1993" xr:uid="{00000000-0005-0000-0000-0000560C0000}"/>
    <cellStyle name="Comma 30" xfId="1994" xr:uid="{00000000-0005-0000-0000-0000570C0000}"/>
    <cellStyle name="Comma 30 2" xfId="1995" xr:uid="{00000000-0005-0000-0000-0000580C0000}"/>
    <cellStyle name="Comma 31" xfId="1996" xr:uid="{00000000-0005-0000-0000-0000590C0000}"/>
    <cellStyle name="Comma 31 2" xfId="1997" xr:uid="{00000000-0005-0000-0000-00005A0C0000}"/>
    <cellStyle name="Comma 32" xfId="1998" xr:uid="{00000000-0005-0000-0000-00005B0C0000}"/>
    <cellStyle name="Comma 32 2" xfId="1999" xr:uid="{00000000-0005-0000-0000-00005C0C0000}"/>
    <cellStyle name="Comma 33" xfId="2000" xr:uid="{00000000-0005-0000-0000-00005D0C0000}"/>
    <cellStyle name="Comma 33 2" xfId="2001" xr:uid="{00000000-0005-0000-0000-00005E0C0000}"/>
    <cellStyle name="Comma 34" xfId="2002" xr:uid="{00000000-0005-0000-0000-00005F0C0000}"/>
    <cellStyle name="Comma 34 2" xfId="2003" xr:uid="{00000000-0005-0000-0000-0000600C0000}"/>
    <cellStyle name="Comma 35" xfId="2004" xr:uid="{00000000-0005-0000-0000-0000610C0000}"/>
    <cellStyle name="Comma 35 2" xfId="2005" xr:uid="{00000000-0005-0000-0000-0000620C0000}"/>
    <cellStyle name="Comma 36" xfId="2006" xr:uid="{00000000-0005-0000-0000-0000630C0000}"/>
    <cellStyle name="Comma 36 2" xfId="2007" xr:uid="{00000000-0005-0000-0000-0000640C0000}"/>
    <cellStyle name="Comma 4" xfId="2008" xr:uid="{00000000-0005-0000-0000-0000650C0000}"/>
    <cellStyle name="Comma 4 2" xfId="2009" xr:uid="{00000000-0005-0000-0000-0000660C0000}"/>
    <cellStyle name="Comma 4 2 2" xfId="2010" xr:uid="{00000000-0005-0000-0000-0000670C0000}"/>
    <cellStyle name="Comma 4 2 2 2" xfId="5138" xr:uid="{00000000-0005-0000-0000-0000680C0000}"/>
    <cellStyle name="Comma 4 2 3" xfId="2011" xr:uid="{00000000-0005-0000-0000-0000690C0000}"/>
    <cellStyle name="Comma 4 3" xfId="2012" xr:uid="{00000000-0005-0000-0000-00006A0C0000}"/>
    <cellStyle name="Comma 4 3 2" xfId="5140" xr:uid="{00000000-0005-0000-0000-00006B0C0000}"/>
    <cellStyle name="Comma 4 4" xfId="2013" xr:uid="{00000000-0005-0000-0000-00006C0C0000}"/>
    <cellStyle name="Comma 5" xfId="2014" xr:uid="{00000000-0005-0000-0000-00006D0C0000}"/>
    <cellStyle name="Comma 5 2" xfId="2015" xr:uid="{00000000-0005-0000-0000-00006E0C0000}"/>
    <cellStyle name="Comma 5 2 2" xfId="2016" xr:uid="{00000000-0005-0000-0000-00006F0C0000}"/>
    <cellStyle name="Comma 5 2 2 2" xfId="5144" xr:uid="{00000000-0005-0000-0000-0000700C0000}"/>
    <cellStyle name="Comma 5 2 3" xfId="2017" xr:uid="{00000000-0005-0000-0000-0000710C0000}"/>
    <cellStyle name="Comma 5 3" xfId="2018" xr:uid="{00000000-0005-0000-0000-0000720C0000}"/>
    <cellStyle name="Comma 5 4" xfId="2019" xr:uid="{00000000-0005-0000-0000-0000730C0000}"/>
    <cellStyle name="Comma 6" xfId="2020" xr:uid="{00000000-0005-0000-0000-0000740C0000}"/>
    <cellStyle name="Comma 6 2" xfId="2021" xr:uid="{00000000-0005-0000-0000-0000750C0000}"/>
    <cellStyle name="Comma 6 2 2" xfId="2022" xr:uid="{00000000-0005-0000-0000-0000760C0000}"/>
    <cellStyle name="Comma 6 2 2 2" xfId="5149" xr:uid="{00000000-0005-0000-0000-0000770C0000}"/>
    <cellStyle name="Comma 6 2 3" xfId="2023" xr:uid="{00000000-0005-0000-0000-0000780C0000}"/>
    <cellStyle name="Comma 6 3" xfId="2024" xr:uid="{00000000-0005-0000-0000-0000790C0000}"/>
    <cellStyle name="Comma 6 3 2" xfId="5151" xr:uid="{00000000-0005-0000-0000-00007A0C0000}"/>
    <cellStyle name="Comma 6 4" xfId="2025" xr:uid="{00000000-0005-0000-0000-00007B0C0000}"/>
    <cellStyle name="Comma 7" xfId="2026" xr:uid="{00000000-0005-0000-0000-00007C0C0000}"/>
    <cellStyle name="Comma 7 2" xfId="2027" xr:uid="{00000000-0005-0000-0000-00007D0C0000}"/>
    <cellStyle name="Comma 7 2 2" xfId="2028" xr:uid="{00000000-0005-0000-0000-00007E0C0000}"/>
    <cellStyle name="Comma 7 3" xfId="2029" xr:uid="{00000000-0005-0000-0000-00007F0C0000}"/>
    <cellStyle name="Comma 8" xfId="2030" xr:uid="{00000000-0005-0000-0000-0000800C0000}"/>
    <cellStyle name="Comma 8 2" xfId="2031" xr:uid="{00000000-0005-0000-0000-0000810C0000}"/>
    <cellStyle name="Comma 8 2 2" xfId="2032" xr:uid="{00000000-0005-0000-0000-0000820C0000}"/>
    <cellStyle name="Comma 8 3" xfId="2033" xr:uid="{00000000-0005-0000-0000-0000830C0000}"/>
    <cellStyle name="Comma 9" xfId="2034" xr:uid="{00000000-0005-0000-0000-0000840C0000}"/>
    <cellStyle name="Comma 9 2" xfId="2035" xr:uid="{00000000-0005-0000-0000-0000850C0000}"/>
    <cellStyle name="Comma 9 2 2" xfId="2036" xr:uid="{00000000-0005-0000-0000-0000860C0000}"/>
    <cellStyle name="Comma 9 3" xfId="2037" xr:uid="{00000000-0005-0000-0000-0000870C0000}"/>
    <cellStyle name="Currency 2" xfId="2038" xr:uid="{00000000-0005-0000-0000-0000880C0000}"/>
    <cellStyle name="Currency 2 2" xfId="2039" xr:uid="{00000000-0005-0000-0000-0000890C0000}"/>
    <cellStyle name="Currency 2 2 2" xfId="2040" xr:uid="{00000000-0005-0000-0000-00008A0C0000}"/>
    <cellStyle name="Currency 2 2 2 2" xfId="2041" xr:uid="{00000000-0005-0000-0000-00008B0C0000}"/>
    <cellStyle name="Currency 2 2 3" xfId="2042" xr:uid="{00000000-0005-0000-0000-00008C0C0000}"/>
    <cellStyle name="Currency 2 3" xfId="2043" xr:uid="{00000000-0005-0000-0000-00008D0C0000}"/>
    <cellStyle name="Currency 2 3 2" xfId="2044" xr:uid="{00000000-0005-0000-0000-00008E0C0000}"/>
    <cellStyle name="Currency 2 3 2 2" xfId="2045" xr:uid="{00000000-0005-0000-0000-00008F0C0000}"/>
    <cellStyle name="Currency 2 3 3" xfId="2046" xr:uid="{00000000-0005-0000-0000-0000900C0000}"/>
    <cellStyle name="Currency 2 4" xfId="2047" xr:uid="{00000000-0005-0000-0000-0000910C0000}"/>
    <cellStyle name="Currency 2 4 2" xfId="2048" xr:uid="{00000000-0005-0000-0000-0000920C0000}"/>
    <cellStyle name="Currency 2 4 2 2" xfId="2049" xr:uid="{00000000-0005-0000-0000-0000930C0000}"/>
    <cellStyle name="Currency 2 4 2 3" xfId="5175" xr:uid="{00000000-0005-0000-0000-0000940C0000}"/>
    <cellStyle name="Currency 2 4 3" xfId="2050" xr:uid="{00000000-0005-0000-0000-0000950C0000}"/>
    <cellStyle name="Currency 2 4 3 2" xfId="5177" xr:uid="{00000000-0005-0000-0000-0000960C0000}"/>
    <cellStyle name="Currency 2 4 4" xfId="2051" xr:uid="{00000000-0005-0000-0000-0000970C0000}"/>
    <cellStyle name="Currency 2 4 5" xfId="5174" xr:uid="{00000000-0005-0000-0000-0000980C0000}"/>
    <cellStyle name="Currency 2 5" xfId="2052" xr:uid="{00000000-0005-0000-0000-0000990C0000}"/>
    <cellStyle name="Currency 2 5 2" xfId="2053" xr:uid="{00000000-0005-0000-0000-00009A0C0000}"/>
    <cellStyle name="Currency 2 6" xfId="2054" xr:uid="{00000000-0005-0000-0000-00009B0C0000}"/>
    <cellStyle name="Currency 3" xfId="2055" xr:uid="{00000000-0005-0000-0000-00009C0C0000}"/>
    <cellStyle name="Currency 3 2" xfId="2056" xr:uid="{00000000-0005-0000-0000-00009D0C0000}"/>
    <cellStyle name="Currency 3 2 2" xfId="2057" xr:uid="{00000000-0005-0000-0000-00009E0C0000}"/>
    <cellStyle name="Currency 3 2 2 2" xfId="2058" xr:uid="{00000000-0005-0000-0000-00009F0C0000}"/>
    <cellStyle name="Currency 3 2 3" xfId="2059" xr:uid="{00000000-0005-0000-0000-0000A00C0000}"/>
    <cellStyle name="Currency 3 3" xfId="2060" xr:uid="{00000000-0005-0000-0000-0000A10C0000}"/>
    <cellStyle name="Currency 3 3 2" xfId="2061" xr:uid="{00000000-0005-0000-0000-0000A20C0000}"/>
    <cellStyle name="Currency 3 3 2 2" xfId="2062" xr:uid="{00000000-0005-0000-0000-0000A30C0000}"/>
    <cellStyle name="Currency 3 3 3" xfId="2063" xr:uid="{00000000-0005-0000-0000-0000A40C0000}"/>
    <cellStyle name="Currency 3 4" xfId="2064" xr:uid="{00000000-0005-0000-0000-0000A50C0000}"/>
    <cellStyle name="Currency 3 4 2" xfId="2065" xr:uid="{00000000-0005-0000-0000-0000A60C0000}"/>
    <cellStyle name="Currency 3 5" xfId="2066" xr:uid="{00000000-0005-0000-0000-0000A70C0000}"/>
    <cellStyle name="Currency 4" xfId="2067" xr:uid="{00000000-0005-0000-0000-0000A80C0000}"/>
    <cellStyle name="Currency 4 2" xfId="2068" xr:uid="{00000000-0005-0000-0000-0000A90C0000}"/>
    <cellStyle name="Currency 4 2 2" xfId="2069" xr:uid="{00000000-0005-0000-0000-0000AA0C0000}"/>
    <cellStyle name="Currency 4 2 2 2" xfId="2070" xr:uid="{00000000-0005-0000-0000-0000AB0C0000}"/>
    <cellStyle name="Currency 4 2 2 2 2" xfId="2071" xr:uid="{00000000-0005-0000-0000-0000AC0C0000}"/>
    <cellStyle name="Currency 4 2 2 3" xfId="2072" xr:uid="{00000000-0005-0000-0000-0000AD0C0000}"/>
    <cellStyle name="Currency 4 2 3" xfId="2073" xr:uid="{00000000-0005-0000-0000-0000AE0C0000}"/>
    <cellStyle name="Currency 4 2 3 2" xfId="2074" xr:uid="{00000000-0005-0000-0000-0000AF0C0000}"/>
    <cellStyle name="Currency 4 2 3 2 2" xfId="2075" xr:uid="{00000000-0005-0000-0000-0000B00C0000}"/>
    <cellStyle name="Currency 4 2 3 3" xfId="2076" xr:uid="{00000000-0005-0000-0000-0000B10C0000}"/>
    <cellStyle name="Currency 4 2 4" xfId="2077" xr:uid="{00000000-0005-0000-0000-0000B20C0000}"/>
    <cellStyle name="Currency 4 2 4 2" xfId="2078" xr:uid="{00000000-0005-0000-0000-0000B30C0000}"/>
    <cellStyle name="Currency 4 2 5" xfId="2079" xr:uid="{00000000-0005-0000-0000-0000B40C0000}"/>
    <cellStyle name="Currency 4 3" xfId="2080" xr:uid="{00000000-0005-0000-0000-0000B50C0000}"/>
    <cellStyle name="Currency 4 3 2" xfId="2081" xr:uid="{00000000-0005-0000-0000-0000B60C0000}"/>
    <cellStyle name="Currency 4 3 2 2" xfId="2082" xr:uid="{00000000-0005-0000-0000-0000B70C0000}"/>
    <cellStyle name="Currency 4 3 3" xfId="2083" xr:uid="{00000000-0005-0000-0000-0000B80C0000}"/>
    <cellStyle name="Currency 4 4" xfId="2084" xr:uid="{00000000-0005-0000-0000-0000B90C0000}"/>
    <cellStyle name="Currency 4 4 2" xfId="2085" xr:uid="{00000000-0005-0000-0000-0000BA0C0000}"/>
    <cellStyle name="Currency 4 4 2 2" xfId="2086" xr:uid="{00000000-0005-0000-0000-0000BB0C0000}"/>
    <cellStyle name="Currency 4 4 3" xfId="2087" xr:uid="{00000000-0005-0000-0000-0000BC0C0000}"/>
    <cellStyle name="Currency 4 5" xfId="2088" xr:uid="{00000000-0005-0000-0000-0000BD0C0000}"/>
    <cellStyle name="Currency 4 5 2" xfId="2089" xr:uid="{00000000-0005-0000-0000-0000BE0C0000}"/>
    <cellStyle name="Currency 4 6" xfId="2090" xr:uid="{00000000-0005-0000-0000-0000BF0C0000}"/>
    <cellStyle name="Currency 5" xfId="2091" xr:uid="{00000000-0005-0000-0000-0000C00C0000}"/>
    <cellStyle name="Currency 5 2" xfId="2092" xr:uid="{00000000-0005-0000-0000-0000C10C0000}"/>
    <cellStyle name="Currency 5 2 2" xfId="2093" xr:uid="{00000000-0005-0000-0000-0000C20C0000}"/>
    <cellStyle name="Currency 5 3" xfId="2094" xr:uid="{00000000-0005-0000-0000-0000C30C0000}"/>
    <cellStyle name="Currency 6" xfId="2095" xr:uid="{00000000-0005-0000-0000-0000C40C0000}"/>
    <cellStyle name="Currency 6 2" xfId="2096" xr:uid="{00000000-0005-0000-0000-0000C50C0000}"/>
    <cellStyle name="Currency 6 2 2" xfId="2097" xr:uid="{00000000-0005-0000-0000-0000C60C0000}"/>
    <cellStyle name="Currency 6 3" xfId="2098" xr:uid="{00000000-0005-0000-0000-0000C70C0000}"/>
    <cellStyle name="Currency 7" xfId="2099" xr:uid="{00000000-0005-0000-0000-0000C80C0000}"/>
    <cellStyle name="Currency 7 2" xfId="2100" xr:uid="{00000000-0005-0000-0000-0000C90C0000}"/>
    <cellStyle name="Currency 7 2 2" xfId="2101" xr:uid="{00000000-0005-0000-0000-0000CA0C0000}"/>
    <cellStyle name="Currency 7 3" xfId="2102" xr:uid="{00000000-0005-0000-0000-0000CB0C0000}"/>
    <cellStyle name="Currency 8" xfId="2103" xr:uid="{00000000-0005-0000-0000-0000CC0C0000}"/>
    <cellStyle name="d" xfId="2104" xr:uid="{00000000-0005-0000-0000-0000CD0C0000}"/>
    <cellStyle name="d 2" xfId="2105" xr:uid="{00000000-0005-0000-0000-0000CE0C0000}"/>
    <cellStyle name="d_Fasad_Merks_objomi" xfId="2106" xr:uid="{00000000-0005-0000-0000-0000CF0C0000}"/>
    <cellStyle name="d_Fasad_Merks_objomi 2" xfId="2107" xr:uid="{00000000-0005-0000-0000-0000D00C0000}"/>
    <cellStyle name="Date" xfId="2108" xr:uid="{00000000-0005-0000-0000-0000D10C0000}"/>
    <cellStyle name="Date 2" xfId="2109" xr:uid="{00000000-0005-0000-0000-0000D20C0000}"/>
    <cellStyle name="Dezimal [0]_Compiling Utility Macros" xfId="2110" xr:uid="{00000000-0005-0000-0000-0000D30C0000}"/>
    <cellStyle name="Dezimal_Compiling Utility Macros" xfId="2111" xr:uid="{00000000-0005-0000-0000-0000D40C0000}"/>
    <cellStyle name="Divider" xfId="2112" xr:uid="{00000000-0005-0000-0000-0000D50C0000}"/>
    <cellStyle name="Divider 2" xfId="2113" xr:uid="{00000000-0005-0000-0000-0000D60C0000}"/>
    <cellStyle name="Excel Built-in Comma [0]" xfId="2114" xr:uid="{00000000-0005-0000-0000-0000D70C0000}"/>
    <cellStyle name="Excel Built-in Comma [0] 2" xfId="2115" xr:uid="{00000000-0005-0000-0000-0000D80C0000}"/>
    <cellStyle name="Excel Built-in Normal" xfId="2116" xr:uid="{00000000-0005-0000-0000-0000D90C0000}"/>
    <cellStyle name="Excel Built-in Normal 1" xfId="2117" xr:uid="{00000000-0005-0000-0000-0000DA0C0000}"/>
    <cellStyle name="Excel Built-in Normal 1 2" xfId="2118" xr:uid="{00000000-0005-0000-0000-0000DB0C0000}"/>
    <cellStyle name="Excel Built-in Normal 1 3" xfId="2119" xr:uid="{00000000-0005-0000-0000-0000DC0C0000}"/>
    <cellStyle name="Excel Built-in Normal 10" xfId="6502" xr:uid="{00000000-0005-0000-0000-0000DD0C0000}"/>
    <cellStyle name="Excel Built-in Normal 11" xfId="6621" xr:uid="{00000000-0005-0000-0000-0000DE0C0000}"/>
    <cellStyle name="Excel Built-in Normal 12" xfId="6740" xr:uid="{00000000-0005-0000-0000-0000DF0C0000}"/>
    <cellStyle name="Excel Built-in Normal 13" xfId="6859" xr:uid="{00000000-0005-0000-0000-0000E00C0000}"/>
    <cellStyle name="Excel Built-in Normal 14" xfId="6978" xr:uid="{00000000-0005-0000-0000-0000E10C0000}"/>
    <cellStyle name="Excel Built-in Normal 15" xfId="7097" xr:uid="{00000000-0005-0000-0000-0000E20C0000}"/>
    <cellStyle name="Excel Built-in Normal 16" xfId="7216" xr:uid="{00000000-0005-0000-0000-0000E30C0000}"/>
    <cellStyle name="Excel Built-in Normal 17" xfId="7335" xr:uid="{00000000-0005-0000-0000-0000E40C0000}"/>
    <cellStyle name="Excel Built-in Normal 18" xfId="7451" xr:uid="{00000000-0005-0000-0000-0000E50C0000}"/>
    <cellStyle name="Excel Built-in Normal 19" xfId="7567" xr:uid="{00000000-0005-0000-0000-0000E60C0000}"/>
    <cellStyle name="Excel Built-in Normal 2" xfId="2120" xr:uid="{00000000-0005-0000-0000-0000E70C0000}"/>
    <cellStyle name="Excel Built-in Normal 2 2" xfId="2121" xr:uid="{00000000-0005-0000-0000-0000E80C0000}"/>
    <cellStyle name="Excel Built-in Normal 2 3" xfId="2122" xr:uid="{00000000-0005-0000-0000-0000E90C0000}"/>
    <cellStyle name="Excel Built-in Normal 20" xfId="7683" xr:uid="{00000000-0005-0000-0000-0000EA0C0000}"/>
    <cellStyle name="Excel Built-in Normal 21" xfId="7799" xr:uid="{00000000-0005-0000-0000-0000EB0C0000}"/>
    <cellStyle name="Excel Built-in Normal 22" xfId="7915" xr:uid="{00000000-0005-0000-0000-0000EC0C0000}"/>
    <cellStyle name="Excel Built-in Normal 23" xfId="8031" xr:uid="{00000000-0005-0000-0000-0000ED0C0000}"/>
    <cellStyle name="Excel Built-in Normal 24" xfId="8147" xr:uid="{00000000-0005-0000-0000-0000EE0C0000}"/>
    <cellStyle name="Excel Built-in Normal 25" xfId="9119" xr:uid="{00000000-0005-0000-0000-0000EF0C0000}"/>
    <cellStyle name="Excel Built-in Normal 26" xfId="8868" xr:uid="{00000000-0005-0000-0000-0000F00C0000}"/>
    <cellStyle name="Excel Built-in Normal 27" xfId="9165" xr:uid="{00000000-0005-0000-0000-0000F10C0000}"/>
    <cellStyle name="Excel Built-in Normal 28" xfId="9085" xr:uid="{00000000-0005-0000-0000-0000F20C0000}"/>
    <cellStyle name="Excel Built-in Normal 29" xfId="9317" xr:uid="{00000000-0005-0000-0000-0000F30C0000}"/>
    <cellStyle name="Excel Built-in Normal 3" xfId="2123" xr:uid="{00000000-0005-0000-0000-0000F40C0000}"/>
    <cellStyle name="Excel Built-in Normal 3 2" xfId="2124" xr:uid="{00000000-0005-0000-0000-0000F50C0000}"/>
    <cellStyle name="Excel Built-in Normal 3 2 2" xfId="2125" xr:uid="{00000000-0005-0000-0000-0000F60C0000}"/>
    <cellStyle name="Excel Built-in Normal 3 3" xfId="2126" xr:uid="{00000000-0005-0000-0000-0000F70C0000}"/>
    <cellStyle name="Excel Built-in Normal 3 4" xfId="2127" xr:uid="{00000000-0005-0000-0000-0000F80C0000}"/>
    <cellStyle name="Excel Built-in Normal 30" xfId="9371" xr:uid="{00000000-0005-0000-0000-0000F90C0000}"/>
    <cellStyle name="Excel Built-in Normal 31" xfId="9487" xr:uid="{00000000-0005-0000-0000-0000FA0C0000}"/>
    <cellStyle name="Excel Built-in Normal 32" xfId="9603" xr:uid="{00000000-0005-0000-0000-0000FB0C0000}"/>
    <cellStyle name="Excel Built-in Normal 33" xfId="9719" xr:uid="{00000000-0005-0000-0000-0000FC0C0000}"/>
    <cellStyle name="Excel Built-in Normal 4" xfId="2128" xr:uid="{00000000-0005-0000-0000-0000FD0C0000}"/>
    <cellStyle name="Excel Built-in Normal 4 2" xfId="2129" xr:uid="{00000000-0005-0000-0000-0000FE0C0000}"/>
    <cellStyle name="Excel Built-in Normal 4 3" xfId="2130" xr:uid="{00000000-0005-0000-0000-0000FF0C0000}"/>
    <cellStyle name="Excel Built-in Normal 5" xfId="2131" xr:uid="{00000000-0005-0000-0000-0000000D0000}"/>
    <cellStyle name="Excel Built-in Normal 5 2" xfId="2132" xr:uid="{00000000-0005-0000-0000-0000010D0000}"/>
    <cellStyle name="Excel Built-in Normal 5 3" xfId="2133" xr:uid="{00000000-0005-0000-0000-0000020D0000}"/>
    <cellStyle name="Excel Built-in Normal 6" xfId="2134" xr:uid="{00000000-0005-0000-0000-0000030D0000}"/>
    <cellStyle name="Excel Built-in Normal 7" xfId="2135" xr:uid="{00000000-0005-0000-0000-0000040D0000}"/>
    <cellStyle name="Excel Built-in Normal 8" xfId="2136" xr:uid="{00000000-0005-0000-0000-0000050D0000}"/>
    <cellStyle name="Excel Built-in Normal 9" xfId="6371" xr:uid="{00000000-0005-0000-0000-0000060D0000}"/>
    <cellStyle name="Excel Built-in Style 1" xfId="6372" xr:uid="{00000000-0005-0000-0000-0000070D0000}"/>
    <cellStyle name="Explanatory Text 10" xfId="2137" xr:uid="{00000000-0005-0000-0000-0000080D0000}"/>
    <cellStyle name="Explanatory Text 10 2" xfId="2138" xr:uid="{00000000-0005-0000-0000-0000090D0000}"/>
    <cellStyle name="Explanatory Text 11" xfId="2139" xr:uid="{00000000-0005-0000-0000-00000A0D0000}"/>
    <cellStyle name="Explanatory Text 11 2" xfId="2140" xr:uid="{00000000-0005-0000-0000-00000B0D0000}"/>
    <cellStyle name="Explanatory Text 12" xfId="2141" xr:uid="{00000000-0005-0000-0000-00000C0D0000}"/>
    <cellStyle name="Explanatory Text 12 2" xfId="2142" xr:uid="{00000000-0005-0000-0000-00000D0D0000}"/>
    <cellStyle name="Explanatory Text 13" xfId="2143" xr:uid="{00000000-0005-0000-0000-00000E0D0000}"/>
    <cellStyle name="Explanatory Text 13 2" xfId="2144" xr:uid="{00000000-0005-0000-0000-00000F0D0000}"/>
    <cellStyle name="Explanatory Text 14" xfId="2145" xr:uid="{00000000-0005-0000-0000-0000100D0000}"/>
    <cellStyle name="Explanatory Text 14 2" xfId="2146" xr:uid="{00000000-0005-0000-0000-0000110D0000}"/>
    <cellStyle name="Explanatory Text 15" xfId="2147" xr:uid="{00000000-0005-0000-0000-0000120D0000}"/>
    <cellStyle name="Explanatory Text 15 2" xfId="2148" xr:uid="{00000000-0005-0000-0000-0000130D0000}"/>
    <cellStyle name="Explanatory Text 16" xfId="2149" xr:uid="{00000000-0005-0000-0000-0000140D0000}"/>
    <cellStyle name="Explanatory Text 16 2" xfId="2150" xr:uid="{00000000-0005-0000-0000-0000150D0000}"/>
    <cellStyle name="Explanatory Text 17" xfId="2151" xr:uid="{00000000-0005-0000-0000-0000160D0000}"/>
    <cellStyle name="Explanatory Text 17 2" xfId="2152" xr:uid="{00000000-0005-0000-0000-0000170D0000}"/>
    <cellStyle name="Explanatory Text 18" xfId="2153" xr:uid="{00000000-0005-0000-0000-0000180D0000}"/>
    <cellStyle name="Explanatory Text 18 2" xfId="2154" xr:uid="{00000000-0005-0000-0000-0000190D0000}"/>
    <cellStyle name="Explanatory Text 19" xfId="2155" xr:uid="{00000000-0005-0000-0000-00001A0D0000}"/>
    <cellStyle name="Explanatory Text 19 2" xfId="2156" xr:uid="{00000000-0005-0000-0000-00001B0D0000}"/>
    <cellStyle name="Explanatory Text 2" xfId="2157" xr:uid="{00000000-0005-0000-0000-00001C0D0000}"/>
    <cellStyle name="Explanatory Text 2 10" xfId="6861" xr:uid="{00000000-0005-0000-0000-00001D0D0000}"/>
    <cellStyle name="Explanatory Text 2 11" xfId="6980" xr:uid="{00000000-0005-0000-0000-00001E0D0000}"/>
    <cellStyle name="Explanatory Text 2 12" xfId="7099" xr:uid="{00000000-0005-0000-0000-00001F0D0000}"/>
    <cellStyle name="Explanatory Text 2 13" xfId="7218" xr:uid="{00000000-0005-0000-0000-0000200D0000}"/>
    <cellStyle name="Explanatory Text 2 14" xfId="7337" xr:uid="{00000000-0005-0000-0000-0000210D0000}"/>
    <cellStyle name="Explanatory Text 2 15" xfId="7453" xr:uid="{00000000-0005-0000-0000-0000220D0000}"/>
    <cellStyle name="Explanatory Text 2 16" xfId="7569" xr:uid="{00000000-0005-0000-0000-0000230D0000}"/>
    <cellStyle name="Explanatory Text 2 17" xfId="7685" xr:uid="{00000000-0005-0000-0000-0000240D0000}"/>
    <cellStyle name="Explanatory Text 2 18" xfId="7801" xr:uid="{00000000-0005-0000-0000-0000250D0000}"/>
    <cellStyle name="Explanatory Text 2 19" xfId="7917" xr:uid="{00000000-0005-0000-0000-0000260D0000}"/>
    <cellStyle name="Explanatory Text 2 2" xfId="2158" xr:uid="{00000000-0005-0000-0000-0000270D0000}"/>
    <cellStyle name="Explanatory Text 2 2 2" xfId="2159" xr:uid="{00000000-0005-0000-0000-0000280D0000}"/>
    <cellStyle name="Explanatory Text 2 20" xfId="8033" xr:uid="{00000000-0005-0000-0000-0000290D0000}"/>
    <cellStyle name="Explanatory Text 2 21" xfId="8149" xr:uid="{00000000-0005-0000-0000-00002A0D0000}"/>
    <cellStyle name="Explanatory Text 2 22" xfId="9118" xr:uid="{00000000-0005-0000-0000-00002B0D0000}"/>
    <cellStyle name="Explanatory Text 2 23" xfId="8869" xr:uid="{00000000-0005-0000-0000-00002C0D0000}"/>
    <cellStyle name="Explanatory Text 2 24" xfId="9154" xr:uid="{00000000-0005-0000-0000-00002D0D0000}"/>
    <cellStyle name="Explanatory Text 2 25" xfId="8767" xr:uid="{00000000-0005-0000-0000-00002E0D0000}"/>
    <cellStyle name="Explanatory Text 2 26" xfId="9099" xr:uid="{00000000-0005-0000-0000-00002F0D0000}"/>
    <cellStyle name="Explanatory Text 2 27" xfId="9373" xr:uid="{00000000-0005-0000-0000-0000300D0000}"/>
    <cellStyle name="Explanatory Text 2 28" xfId="9489" xr:uid="{00000000-0005-0000-0000-0000310D0000}"/>
    <cellStyle name="Explanatory Text 2 29" xfId="9605" xr:uid="{00000000-0005-0000-0000-0000320D0000}"/>
    <cellStyle name="Explanatory Text 2 3" xfId="2160" xr:uid="{00000000-0005-0000-0000-0000330D0000}"/>
    <cellStyle name="Explanatory Text 2 3 2" xfId="2161" xr:uid="{00000000-0005-0000-0000-0000340D0000}"/>
    <cellStyle name="Explanatory Text 2 30" xfId="9720" xr:uid="{00000000-0005-0000-0000-0000350D0000}"/>
    <cellStyle name="Explanatory Text 2 4" xfId="2162" xr:uid="{00000000-0005-0000-0000-0000360D0000}"/>
    <cellStyle name="Explanatory Text 2 4 2" xfId="2163" xr:uid="{00000000-0005-0000-0000-0000370D0000}"/>
    <cellStyle name="Explanatory Text 2 5" xfId="2164" xr:uid="{00000000-0005-0000-0000-0000380D0000}"/>
    <cellStyle name="Explanatory Text 2 6" xfId="6373" xr:uid="{00000000-0005-0000-0000-0000390D0000}"/>
    <cellStyle name="Explanatory Text 2 7" xfId="6504" xr:uid="{00000000-0005-0000-0000-00003A0D0000}"/>
    <cellStyle name="Explanatory Text 2 8" xfId="6623" xr:uid="{00000000-0005-0000-0000-00003B0D0000}"/>
    <cellStyle name="Explanatory Text 2 9" xfId="6742" xr:uid="{00000000-0005-0000-0000-00003C0D0000}"/>
    <cellStyle name="Explanatory Text 20" xfId="2165" xr:uid="{00000000-0005-0000-0000-00003D0D0000}"/>
    <cellStyle name="Explanatory Text 20 2" xfId="2166" xr:uid="{00000000-0005-0000-0000-00003E0D0000}"/>
    <cellStyle name="Explanatory Text 21" xfId="2167" xr:uid="{00000000-0005-0000-0000-00003F0D0000}"/>
    <cellStyle name="Explanatory Text 21 2" xfId="2168" xr:uid="{00000000-0005-0000-0000-0000400D0000}"/>
    <cellStyle name="Explanatory Text 22" xfId="2169" xr:uid="{00000000-0005-0000-0000-0000410D0000}"/>
    <cellStyle name="Explanatory Text 22 2" xfId="2170" xr:uid="{00000000-0005-0000-0000-0000420D0000}"/>
    <cellStyle name="Explanatory Text 3" xfId="2171" xr:uid="{00000000-0005-0000-0000-0000430D0000}"/>
    <cellStyle name="Explanatory Text 3 2" xfId="2172" xr:uid="{00000000-0005-0000-0000-0000440D0000}"/>
    <cellStyle name="Explanatory Text 4" xfId="2173" xr:uid="{00000000-0005-0000-0000-0000450D0000}"/>
    <cellStyle name="Explanatory Text 4 2" xfId="2174" xr:uid="{00000000-0005-0000-0000-0000460D0000}"/>
    <cellStyle name="Explanatory Text 5" xfId="2175" xr:uid="{00000000-0005-0000-0000-0000470D0000}"/>
    <cellStyle name="Explanatory Text 5 2" xfId="2176" xr:uid="{00000000-0005-0000-0000-0000480D0000}"/>
    <cellStyle name="Explanatory Text 6" xfId="2177" xr:uid="{00000000-0005-0000-0000-0000490D0000}"/>
    <cellStyle name="Explanatory Text 6 2" xfId="2178" xr:uid="{00000000-0005-0000-0000-00004A0D0000}"/>
    <cellStyle name="Explanatory Text 7" xfId="2179" xr:uid="{00000000-0005-0000-0000-00004B0D0000}"/>
    <cellStyle name="Explanatory Text 7 2" xfId="2180" xr:uid="{00000000-0005-0000-0000-00004C0D0000}"/>
    <cellStyle name="Explanatory Text 8" xfId="2181" xr:uid="{00000000-0005-0000-0000-00004D0D0000}"/>
    <cellStyle name="Explanatory Text 8 2" xfId="2182" xr:uid="{00000000-0005-0000-0000-00004E0D0000}"/>
    <cellStyle name="Explanatory Text 9" xfId="2183" xr:uid="{00000000-0005-0000-0000-00004F0D0000}"/>
    <cellStyle name="Explanatory Text 9 2" xfId="2184" xr:uid="{00000000-0005-0000-0000-0000500D0000}"/>
    <cellStyle name="Fixed" xfId="2185" xr:uid="{00000000-0005-0000-0000-0000510D0000}"/>
    <cellStyle name="Fixed 2" xfId="2186" xr:uid="{00000000-0005-0000-0000-0000520D0000}"/>
    <cellStyle name="Good 10" xfId="2187" xr:uid="{00000000-0005-0000-0000-0000530D0000}"/>
    <cellStyle name="Good 10 2" xfId="2188" xr:uid="{00000000-0005-0000-0000-0000540D0000}"/>
    <cellStyle name="Good 11" xfId="2189" xr:uid="{00000000-0005-0000-0000-0000550D0000}"/>
    <cellStyle name="Good 11 2" xfId="2190" xr:uid="{00000000-0005-0000-0000-0000560D0000}"/>
    <cellStyle name="Good 12" xfId="2191" xr:uid="{00000000-0005-0000-0000-0000570D0000}"/>
    <cellStyle name="Good 12 2" xfId="2192" xr:uid="{00000000-0005-0000-0000-0000580D0000}"/>
    <cellStyle name="Good 13" xfId="2193" xr:uid="{00000000-0005-0000-0000-0000590D0000}"/>
    <cellStyle name="Good 13 2" xfId="2194" xr:uid="{00000000-0005-0000-0000-00005A0D0000}"/>
    <cellStyle name="Good 14" xfId="2195" xr:uid="{00000000-0005-0000-0000-00005B0D0000}"/>
    <cellStyle name="Good 14 2" xfId="2196" xr:uid="{00000000-0005-0000-0000-00005C0D0000}"/>
    <cellStyle name="Good 15" xfId="2197" xr:uid="{00000000-0005-0000-0000-00005D0D0000}"/>
    <cellStyle name="Good 15 2" xfId="2198" xr:uid="{00000000-0005-0000-0000-00005E0D0000}"/>
    <cellStyle name="Good 16" xfId="2199" xr:uid="{00000000-0005-0000-0000-00005F0D0000}"/>
    <cellStyle name="Good 16 2" xfId="2200" xr:uid="{00000000-0005-0000-0000-0000600D0000}"/>
    <cellStyle name="Good 17" xfId="2201" xr:uid="{00000000-0005-0000-0000-0000610D0000}"/>
    <cellStyle name="Good 17 2" xfId="2202" xr:uid="{00000000-0005-0000-0000-0000620D0000}"/>
    <cellStyle name="Good 18" xfId="2203" xr:uid="{00000000-0005-0000-0000-0000630D0000}"/>
    <cellStyle name="Good 18 2" xfId="2204" xr:uid="{00000000-0005-0000-0000-0000640D0000}"/>
    <cellStyle name="Good 19" xfId="2205" xr:uid="{00000000-0005-0000-0000-0000650D0000}"/>
    <cellStyle name="Good 19 2" xfId="2206" xr:uid="{00000000-0005-0000-0000-0000660D0000}"/>
    <cellStyle name="Good 2" xfId="2207" xr:uid="{00000000-0005-0000-0000-0000670D0000}"/>
    <cellStyle name="Good 2 10" xfId="6743" xr:uid="{00000000-0005-0000-0000-0000680D0000}"/>
    <cellStyle name="Good 2 11" xfId="6862" xr:uid="{00000000-0005-0000-0000-0000690D0000}"/>
    <cellStyle name="Good 2 12" xfId="6981" xr:uid="{00000000-0005-0000-0000-00006A0D0000}"/>
    <cellStyle name="Good 2 13" xfId="7100" xr:uid="{00000000-0005-0000-0000-00006B0D0000}"/>
    <cellStyle name="Good 2 14" xfId="7219" xr:uid="{00000000-0005-0000-0000-00006C0D0000}"/>
    <cellStyle name="Good 2 15" xfId="7338" xr:uid="{00000000-0005-0000-0000-00006D0D0000}"/>
    <cellStyle name="Good 2 16" xfId="7454" xr:uid="{00000000-0005-0000-0000-00006E0D0000}"/>
    <cellStyle name="Good 2 17" xfId="7570" xr:uid="{00000000-0005-0000-0000-00006F0D0000}"/>
    <cellStyle name="Good 2 18" xfId="7686" xr:uid="{00000000-0005-0000-0000-0000700D0000}"/>
    <cellStyle name="Good 2 19" xfId="7802" xr:uid="{00000000-0005-0000-0000-0000710D0000}"/>
    <cellStyle name="Good 2 2" xfId="2208" xr:uid="{00000000-0005-0000-0000-0000720D0000}"/>
    <cellStyle name="Good 2 2 2" xfId="2209" xr:uid="{00000000-0005-0000-0000-0000730D0000}"/>
    <cellStyle name="Good 2 20" xfId="7918" xr:uid="{00000000-0005-0000-0000-0000740D0000}"/>
    <cellStyle name="Good 2 21" xfId="8034" xr:uid="{00000000-0005-0000-0000-0000750D0000}"/>
    <cellStyle name="Good 2 22" xfId="8150" xr:uid="{00000000-0005-0000-0000-0000760D0000}"/>
    <cellStyle name="Good 2 23" xfId="9039" xr:uid="{00000000-0005-0000-0000-0000770D0000}"/>
    <cellStyle name="Good 2 24" xfId="9142" xr:uid="{00000000-0005-0000-0000-0000780D0000}"/>
    <cellStyle name="Good 2 25" xfId="9201" xr:uid="{00000000-0005-0000-0000-0000790D0000}"/>
    <cellStyle name="Good 2 26" xfId="8745" xr:uid="{00000000-0005-0000-0000-00007A0D0000}"/>
    <cellStyle name="Good 2 27" xfId="9288" xr:uid="{00000000-0005-0000-0000-00007B0D0000}"/>
    <cellStyle name="Good 2 28" xfId="9374" xr:uid="{00000000-0005-0000-0000-00007C0D0000}"/>
    <cellStyle name="Good 2 29" xfId="9490" xr:uid="{00000000-0005-0000-0000-00007D0D0000}"/>
    <cellStyle name="Good 2 3" xfId="2210" xr:uid="{00000000-0005-0000-0000-00007E0D0000}"/>
    <cellStyle name="Good 2 3 2" xfId="2211" xr:uid="{00000000-0005-0000-0000-00007F0D0000}"/>
    <cellStyle name="Good 2 30" xfId="9606" xr:uid="{00000000-0005-0000-0000-0000800D0000}"/>
    <cellStyle name="Good 2 31" xfId="9721" xr:uid="{00000000-0005-0000-0000-0000810D0000}"/>
    <cellStyle name="Good 2 4" xfId="2212" xr:uid="{00000000-0005-0000-0000-0000820D0000}"/>
    <cellStyle name="Good 2 4 2" xfId="2213" xr:uid="{00000000-0005-0000-0000-0000830D0000}"/>
    <cellStyle name="Good 2 5" xfId="2214" xr:uid="{00000000-0005-0000-0000-0000840D0000}"/>
    <cellStyle name="Good 2 6" xfId="2215" xr:uid="{00000000-0005-0000-0000-0000850D0000}"/>
    <cellStyle name="Good 2 7" xfId="6374" xr:uid="{00000000-0005-0000-0000-0000860D0000}"/>
    <cellStyle name="Good 2 8" xfId="6505" xr:uid="{00000000-0005-0000-0000-0000870D0000}"/>
    <cellStyle name="Good 2 9" xfId="6624" xr:uid="{00000000-0005-0000-0000-0000880D0000}"/>
    <cellStyle name="Good 20" xfId="2216" xr:uid="{00000000-0005-0000-0000-0000890D0000}"/>
    <cellStyle name="Good 20 2" xfId="2217" xr:uid="{00000000-0005-0000-0000-00008A0D0000}"/>
    <cellStyle name="Good 21" xfId="2218" xr:uid="{00000000-0005-0000-0000-00008B0D0000}"/>
    <cellStyle name="Good 21 2" xfId="2219" xr:uid="{00000000-0005-0000-0000-00008C0D0000}"/>
    <cellStyle name="Good 22" xfId="2220" xr:uid="{00000000-0005-0000-0000-00008D0D0000}"/>
    <cellStyle name="Good 22 2" xfId="2221" xr:uid="{00000000-0005-0000-0000-00008E0D0000}"/>
    <cellStyle name="Good 3" xfId="2222" xr:uid="{00000000-0005-0000-0000-00008F0D0000}"/>
    <cellStyle name="Good 3 2" xfId="2223" xr:uid="{00000000-0005-0000-0000-0000900D0000}"/>
    <cellStyle name="Good 4" xfId="2224" xr:uid="{00000000-0005-0000-0000-0000910D0000}"/>
    <cellStyle name="Good 4 2" xfId="2225" xr:uid="{00000000-0005-0000-0000-0000920D0000}"/>
    <cellStyle name="Good 5" xfId="2226" xr:uid="{00000000-0005-0000-0000-0000930D0000}"/>
    <cellStyle name="Good 5 2" xfId="2227" xr:uid="{00000000-0005-0000-0000-0000940D0000}"/>
    <cellStyle name="Good 6" xfId="2228" xr:uid="{00000000-0005-0000-0000-0000950D0000}"/>
    <cellStyle name="Good 6 2" xfId="2229" xr:uid="{00000000-0005-0000-0000-0000960D0000}"/>
    <cellStyle name="Good 7" xfId="2230" xr:uid="{00000000-0005-0000-0000-0000970D0000}"/>
    <cellStyle name="Good 7 2" xfId="2231" xr:uid="{00000000-0005-0000-0000-0000980D0000}"/>
    <cellStyle name="Good 8" xfId="2232" xr:uid="{00000000-0005-0000-0000-0000990D0000}"/>
    <cellStyle name="Good 8 2" xfId="2233" xr:uid="{00000000-0005-0000-0000-00009A0D0000}"/>
    <cellStyle name="Good 9" xfId="2234" xr:uid="{00000000-0005-0000-0000-00009B0D0000}"/>
    <cellStyle name="Good 9 2" xfId="2235" xr:uid="{00000000-0005-0000-0000-00009C0D0000}"/>
    <cellStyle name="Headinf 2" xfId="2236" xr:uid="{00000000-0005-0000-0000-00009D0D0000}"/>
    <cellStyle name="Headinf 2 2" xfId="2237" xr:uid="{00000000-0005-0000-0000-00009E0D0000}"/>
    <cellStyle name="Heading 1 10" xfId="2238" xr:uid="{00000000-0005-0000-0000-00009F0D0000}"/>
    <cellStyle name="Heading 1 10 2" xfId="2239" xr:uid="{00000000-0005-0000-0000-0000A00D0000}"/>
    <cellStyle name="Heading 1 11" xfId="2240" xr:uid="{00000000-0005-0000-0000-0000A10D0000}"/>
    <cellStyle name="Heading 1 11 2" xfId="2241" xr:uid="{00000000-0005-0000-0000-0000A20D0000}"/>
    <cellStyle name="Heading 1 12" xfId="2242" xr:uid="{00000000-0005-0000-0000-0000A30D0000}"/>
    <cellStyle name="Heading 1 12 2" xfId="2243" xr:uid="{00000000-0005-0000-0000-0000A40D0000}"/>
    <cellStyle name="Heading 1 13" xfId="2244" xr:uid="{00000000-0005-0000-0000-0000A50D0000}"/>
    <cellStyle name="Heading 1 13 2" xfId="2245" xr:uid="{00000000-0005-0000-0000-0000A60D0000}"/>
    <cellStyle name="Heading 1 14" xfId="2246" xr:uid="{00000000-0005-0000-0000-0000A70D0000}"/>
    <cellStyle name="Heading 1 14 2" xfId="2247" xr:uid="{00000000-0005-0000-0000-0000A80D0000}"/>
    <cellStyle name="Heading 1 15" xfId="2248" xr:uid="{00000000-0005-0000-0000-0000A90D0000}"/>
    <cellStyle name="Heading 1 15 2" xfId="2249" xr:uid="{00000000-0005-0000-0000-0000AA0D0000}"/>
    <cellStyle name="Heading 1 16" xfId="2250" xr:uid="{00000000-0005-0000-0000-0000AB0D0000}"/>
    <cellStyle name="Heading 1 16 2" xfId="2251" xr:uid="{00000000-0005-0000-0000-0000AC0D0000}"/>
    <cellStyle name="Heading 1 17" xfId="2252" xr:uid="{00000000-0005-0000-0000-0000AD0D0000}"/>
    <cellStyle name="Heading 1 17 2" xfId="2253" xr:uid="{00000000-0005-0000-0000-0000AE0D0000}"/>
    <cellStyle name="Heading 1 18" xfId="2254" xr:uid="{00000000-0005-0000-0000-0000AF0D0000}"/>
    <cellStyle name="Heading 1 18 2" xfId="2255" xr:uid="{00000000-0005-0000-0000-0000B00D0000}"/>
    <cellStyle name="Heading 1 19" xfId="2256" xr:uid="{00000000-0005-0000-0000-0000B10D0000}"/>
    <cellStyle name="Heading 1 19 2" xfId="2257" xr:uid="{00000000-0005-0000-0000-0000B20D0000}"/>
    <cellStyle name="Heading 1 2" xfId="2258" xr:uid="{00000000-0005-0000-0000-0000B30D0000}"/>
    <cellStyle name="Heading 1 2 10" xfId="6863" xr:uid="{00000000-0005-0000-0000-0000B40D0000}"/>
    <cellStyle name="Heading 1 2 11" xfId="6982" xr:uid="{00000000-0005-0000-0000-0000B50D0000}"/>
    <cellStyle name="Heading 1 2 12" xfId="7101" xr:uid="{00000000-0005-0000-0000-0000B60D0000}"/>
    <cellStyle name="Heading 1 2 13" xfId="7220" xr:uid="{00000000-0005-0000-0000-0000B70D0000}"/>
    <cellStyle name="Heading 1 2 14" xfId="7339" xr:uid="{00000000-0005-0000-0000-0000B80D0000}"/>
    <cellStyle name="Heading 1 2 15" xfId="7455" xr:uid="{00000000-0005-0000-0000-0000B90D0000}"/>
    <cellStyle name="Heading 1 2 16" xfId="7571" xr:uid="{00000000-0005-0000-0000-0000BA0D0000}"/>
    <cellStyle name="Heading 1 2 17" xfId="7687" xr:uid="{00000000-0005-0000-0000-0000BB0D0000}"/>
    <cellStyle name="Heading 1 2 18" xfId="7803" xr:uid="{00000000-0005-0000-0000-0000BC0D0000}"/>
    <cellStyle name="Heading 1 2 19" xfId="7919" xr:uid="{00000000-0005-0000-0000-0000BD0D0000}"/>
    <cellStyle name="Heading 1 2 2" xfId="2259" xr:uid="{00000000-0005-0000-0000-0000BE0D0000}"/>
    <cellStyle name="Heading 1 2 2 2" xfId="2260" xr:uid="{00000000-0005-0000-0000-0000BF0D0000}"/>
    <cellStyle name="Heading 1 2 20" xfId="8035" xr:uid="{00000000-0005-0000-0000-0000C00D0000}"/>
    <cellStyle name="Heading 1 2 21" xfId="8151" xr:uid="{00000000-0005-0000-0000-0000C10D0000}"/>
    <cellStyle name="Heading 1 2 22" xfId="9117" xr:uid="{00000000-0005-0000-0000-0000C20D0000}"/>
    <cellStyle name="Heading 1 2 23" xfId="8870" xr:uid="{00000000-0005-0000-0000-0000C30D0000}"/>
    <cellStyle name="Heading 1 2 24" xfId="9068" xr:uid="{00000000-0005-0000-0000-0000C40D0000}"/>
    <cellStyle name="Heading 1 2 25" xfId="8904" xr:uid="{00000000-0005-0000-0000-0000C50D0000}"/>
    <cellStyle name="Heading 1 2 26" xfId="8893" xr:uid="{00000000-0005-0000-0000-0000C60D0000}"/>
    <cellStyle name="Heading 1 2 27" xfId="9375" xr:uid="{00000000-0005-0000-0000-0000C70D0000}"/>
    <cellStyle name="Heading 1 2 28" xfId="9491" xr:uid="{00000000-0005-0000-0000-0000C80D0000}"/>
    <cellStyle name="Heading 1 2 29" xfId="9607" xr:uid="{00000000-0005-0000-0000-0000C90D0000}"/>
    <cellStyle name="Heading 1 2 3" xfId="2261" xr:uid="{00000000-0005-0000-0000-0000CA0D0000}"/>
    <cellStyle name="Heading 1 2 3 2" xfId="2262" xr:uid="{00000000-0005-0000-0000-0000CB0D0000}"/>
    <cellStyle name="Heading 1 2 30" xfId="9722" xr:uid="{00000000-0005-0000-0000-0000CC0D0000}"/>
    <cellStyle name="Heading 1 2 4" xfId="2263" xr:uid="{00000000-0005-0000-0000-0000CD0D0000}"/>
    <cellStyle name="Heading 1 2 4 2" xfId="2264" xr:uid="{00000000-0005-0000-0000-0000CE0D0000}"/>
    <cellStyle name="Heading 1 2 5" xfId="2265" xr:uid="{00000000-0005-0000-0000-0000CF0D0000}"/>
    <cellStyle name="Heading 1 2 6" xfId="6375" xr:uid="{00000000-0005-0000-0000-0000D00D0000}"/>
    <cellStyle name="Heading 1 2 7" xfId="6506" xr:uid="{00000000-0005-0000-0000-0000D10D0000}"/>
    <cellStyle name="Heading 1 2 8" xfId="6625" xr:uid="{00000000-0005-0000-0000-0000D20D0000}"/>
    <cellStyle name="Heading 1 2 9" xfId="6744" xr:uid="{00000000-0005-0000-0000-0000D30D0000}"/>
    <cellStyle name="Heading 1 20" xfId="2266" xr:uid="{00000000-0005-0000-0000-0000D40D0000}"/>
    <cellStyle name="Heading 1 20 2" xfId="2267" xr:uid="{00000000-0005-0000-0000-0000D50D0000}"/>
    <cellStyle name="Heading 1 21" xfId="2268" xr:uid="{00000000-0005-0000-0000-0000D60D0000}"/>
    <cellStyle name="Heading 1 21 2" xfId="2269" xr:uid="{00000000-0005-0000-0000-0000D70D0000}"/>
    <cellStyle name="Heading 1 22" xfId="2270" xr:uid="{00000000-0005-0000-0000-0000D80D0000}"/>
    <cellStyle name="Heading 1 22 2" xfId="2271" xr:uid="{00000000-0005-0000-0000-0000D90D0000}"/>
    <cellStyle name="Heading 1 3" xfId="2272" xr:uid="{00000000-0005-0000-0000-0000DA0D0000}"/>
    <cellStyle name="Heading 1 3 2" xfId="2273" xr:uid="{00000000-0005-0000-0000-0000DB0D0000}"/>
    <cellStyle name="Heading 1 4" xfId="2274" xr:uid="{00000000-0005-0000-0000-0000DC0D0000}"/>
    <cellStyle name="Heading 1 4 2" xfId="2275" xr:uid="{00000000-0005-0000-0000-0000DD0D0000}"/>
    <cellStyle name="Heading 1 5" xfId="2276" xr:uid="{00000000-0005-0000-0000-0000DE0D0000}"/>
    <cellStyle name="Heading 1 5 2" xfId="2277" xr:uid="{00000000-0005-0000-0000-0000DF0D0000}"/>
    <cellStyle name="Heading 1 6" xfId="2278" xr:uid="{00000000-0005-0000-0000-0000E00D0000}"/>
    <cellStyle name="Heading 1 6 2" xfId="2279" xr:uid="{00000000-0005-0000-0000-0000E10D0000}"/>
    <cellStyle name="Heading 1 7" xfId="2280" xr:uid="{00000000-0005-0000-0000-0000E20D0000}"/>
    <cellStyle name="Heading 1 7 2" xfId="2281" xr:uid="{00000000-0005-0000-0000-0000E30D0000}"/>
    <cellStyle name="Heading 1 8" xfId="2282" xr:uid="{00000000-0005-0000-0000-0000E40D0000}"/>
    <cellStyle name="Heading 1 8 2" xfId="2283" xr:uid="{00000000-0005-0000-0000-0000E50D0000}"/>
    <cellStyle name="Heading 1 9" xfId="2284" xr:uid="{00000000-0005-0000-0000-0000E60D0000}"/>
    <cellStyle name="Heading 1 9 2" xfId="2285" xr:uid="{00000000-0005-0000-0000-0000E70D0000}"/>
    <cellStyle name="Heading 2 10" xfId="2286" xr:uid="{00000000-0005-0000-0000-0000E80D0000}"/>
    <cellStyle name="Heading 2 10 2" xfId="2287" xr:uid="{00000000-0005-0000-0000-0000E90D0000}"/>
    <cellStyle name="Heading 2 11" xfId="2288" xr:uid="{00000000-0005-0000-0000-0000EA0D0000}"/>
    <cellStyle name="Heading 2 11 2" xfId="2289" xr:uid="{00000000-0005-0000-0000-0000EB0D0000}"/>
    <cellStyle name="Heading 2 12" xfId="2290" xr:uid="{00000000-0005-0000-0000-0000EC0D0000}"/>
    <cellStyle name="Heading 2 12 2" xfId="2291" xr:uid="{00000000-0005-0000-0000-0000ED0D0000}"/>
    <cellStyle name="Heading 2 13" xfId="2292" xr:uid="{00000000-0005-0000-0000-0000EE0D0000}"/>
    <cellStyle name="Heading 2 13 2" xfId="2293" xr:uid="{00000000-0005-0000-0000-0000EF0D0000}"/>
    <cellStyle name="Heading 2 14" xfId="2294" xr:uid="{00000000-0005-0000-0000-0000F00D0000}"/>
    <cellStyle name="Heading 2 14 2" xfId="2295" xr:uid="{00000000-0005-0000-0000-0000F10D0000}"/>
    <cellStyle name="Heading 2 15" xfId="2296" xr:uid="{00000000-0005-0000-0000-0000F20D0000}"/>
    <cellStyle name="Heading 2 15 2" xfId="2297" xr:uid="{00000000-0005-0000-0000-0000F30D0000}"/>
    <cellStyle name="Heading 2 16" xfId="2298" xr:uid="{00000000-0005-0000-0000-0000F40D0000}"/>
    <cellStyle name="Heading 2 16 2" xfId="2299" xr:uid="{00000000-0005-0000-0000-0000F50D0000}"/>
    <cellStyle name="Heading 2 17" xfId="2300" xr:uid="{00000000-0005-0000-0000-0000F60D0000}"/>
    <cellStyle name="Heading 2 17 2" xfId="2301" xr:uid="{00000000-0005-0000-0000-0000F70D0000}"/>
    <cellStyle name="Heading 2 18" xfId="2302" xr:uid="{00000000-0005-0000-0000-0000F80D0000}"/>
    <cellStyle name="Heading 2 18 2" xfId="2303" xr:uid="{00000000-0005-0000-0000-0000F90D0000}"/>
    <cellStyle name="Heading 2 19" xfId="2304" xr:uid="{00000000-0005-0000-0000-0000FA0D0000}"/>
    <cellStyle name="Heading 2 19 2" xfId="2305" xr:uid="{00000000-0005-0000-0000-0000FB0D0000}"/>
    <cellStyle name="Heading 2 2" xfId="2306" xr:uid="{00000000-0005-0000-0000-0000FC0D0000}"/>
    <cellStyle name="Heading 2 2 10" xfId="6864" xr:uid="{00000000-0005-0000-0000-0000FD0D0000}"/>
    <cellStyle name="Heading 2 2 11" xfId="6983" xr:uid="{00000000-0005-0000-0000-0000FE0D0000}"/>
    <cellStyle name="Heading 2 2 12" xfId="7102" xr:uid="{00000000-0005-0000-0000-0000FF0D0000}"/>
    <cellStyle name="Heading 2 2 13" xfId="7221" xr:uid="{00000000-0005-0000-0000-0000000E0000}"/>
    <cellStyle name="Heading 2 2 14" xfId="7340" xr:uid="{00000000-0005-0000-0000-0000010E0000}"/>
    <cellStyle name="Heading 2 2 15" xfId="7456" xr:uid="{00000000-0005-0000-0000-0000020E0000}"/>
    <cellStyle name="Heading 2 2 16" xfId="7572" xr:uid="{00000000-0005-0000-0000-0000030E0000}"/>
    <cellStyle name="Heading 2 2 17" xfId="7688" xr:uid="{00000000-0005-0000-0000-0000040E0000}"/>
    <cellStyle name="Heading 2 2 18" xfId="7804" xr:uid="{00000000-0005-0000-0000-0000050E0000}"/>
    <cellStyle name="Heading 2 2 19" xfId="7920" xr:uid="{00000000-0005-0000-0000-0000060E0000}"/>
    <cellStyle name="Heading 2 2 2" xfId="2307" xr:uid="{00000000-0005-0000-0000-0000070E0000}"/>
    <cellStyle name="Heading 2 2 2 2" xfId="2308" xr:uid="{00000000-0005-0000-0000-0000080E0000}"/>
    <cellStyle name="Heading 2 2 20" xfId="8036" xr:uid="{00000000-0005-0000-0000-0000090E0000}"/>
    <cellStyle name="Heading 2 2 21" xfId="8152" xr:uid="{00000000-0005-0000-0000-00000A0E0000}"/>
    <cellStyle name="Heading 2 2 22" xfId="9038" xr:uid="{00000000-0005-0000-0000-00000B0E0000}"/>
    <cellStyle name="Heading 2 2 23" xfId="9152" xr:uid="{00000000-0005-0000-0000-00000C0E0000}"/>
    <cellStyle name="Heading 2 2 24" xfId="8993" xr:uid="{00000000-0005-0000-0000-00000D0E0000}"/>
    <cellStyle name="Heading 2 2 25" xfId="9309" xr:uid="{00000000-0005-0000-0000-00000E0E0000}"/>
    <cellStyle name="Heading 2 2 26" xfId="9184" xr:uid="{00000000-0005-0000-0000-00000F0E0000}"/>
    <cellStyle name="Heading 2 2 27" xfId="9376" xr:uid="{00000000-0005-0000-0000-0000100E0000}"/>
    <cellStyle name="Heading 2 2 28" xfId="9492" xr:uid="{00000000-0005-0000-0000-0000110E0000}"/>
    <cellStyle name="Heading 2 2 29" xfId="9608" xr:uid="{00000000-0005-0000-0000-0000120E0000}"/>
    <cellStyle name="Heading 2 2 3" xfId="2309" xr:uid="{00000000-0005-0000-0000-0000130E0000}"/>
    <cellStyle name="Heading 2 2 3 2" xfId="2310" xr:uid="{00000000-0005-0000-0000-0000140E0000}"/>
    <cellStyle name="Heading 2 2 30" xfId="9723" xr:uid="{00000000-0005-0000-0000-0000150E0000}"/>
    <cellStyle name="Heading 2 2 4" xfId="2311" xr:uid="{00000000-0005-0000-0000-0000160E0000}"/>
    <cellStyle name="Heading 2 2 4 2" xfId="2312" xr:uid="{00000000-0005-0000-0000-0000170E0000}"/>
    <cellStyle name="Heading 2 2 5" xfId="2313" xr:uid="{00000000-0005-0000-0000-0000180E0000}"/>
    <cellStyle name="Heading 2 2 6" xfId="6376" xr:uid="{00000000-0005-0000-0000-0000190E0000}"/>
    <cellStyle name="Heading 2 2 7" xfId="6507" xr:uid="{00000000-0005-0000-0000-00001A0E0000}"/>
    <cellStyle name="Heading 2 2 8" xfId="6626" xr:uid="{00000000-0005-0000-0000-00001B0E0000}"/>
    <cellStyle name="Heading 2 2 9" xfId="6745" xr:uid="{00000000-0005-0000-0000-00001C0E0000}"/>
    <cellStyle name="Heading 2 2_UKT" xfId="2314" xr:uid="{00000000-0005-0000-0000-00001D0E0000}"/>
    <cellStyle name="Heading 2 20" xfId="2315" xr:uid="{00000000-0005-0000-0000-00001E0E0000}"/>
    <cellStyle name="Heading 2 20 2" xfId="2316" xr:uid="{00000000-0005-0000-0000-00001F0E0000}"/>
    <cellStyle name="Heading 2 21" xfId="2317" xr:uid="{00000000-0005-0000-0000-0000200E0000}"/>
    <cellStyle name="Heading 2 21 2" xfId="2318" xr:uid="{00000000-0005-0000-0000-0000210E0000}"/>
    <cellStyle name="Heading 2 22" xfId="2319" xr:uid="{00000000-0005-0000-0000-0000220E0000}"/>
    <cellStyle name="Heading 2 22 2" xfId="2320" xr:uid="{00000000-0005-0000-0000-0000230E0000}"/>
    <cellStyle name="Heading 2 23" xfId="2321" xr:uid="{00000000-0005-0000-0000-0000240E0000}"/>
    <cellStyle name="Heading 2 23 2" xfId="2322" xr:uid="{00000000-0005-0000-0000-0000250E0000}"/>
    <cellStyle name="Heading 2 24" xfId="2323" xr:uid="{00000000-0005-0000-0000-0000260E0000}"/>
    <cellStyle name="Heading 2 24 2" xfId="2324" xr:uid="{00000000-0005-0000-0000-0000270E0000}"/>
    <cellStyle name="Heading 2 25" xfId="2325" xr:uid="{00000000-0005-0000-0000-0000280E0000}"/>
    <cellStyle name="Heading 2 25 2" xfId="2326" xr:uid="{00000000-0005-0000-0000-0000290E0000}"/>
    <cellStyle name="Heading 2 26" xfId="2327" xr:uid="{00000000-0005-0000-0000-00002A0E0000}"/>
    <cellStyle name="Heading 2 26 2" xfId="2328" xr:uid="{00000000-0005-0000-0000-00002B0E0000}"/>
    <cellStyle name="Heading 2 27" xfId="2329" xr:uid="{00000000-0005-0000-0000-00002C0E0000}"/>
    <cellStyle name="Heading 2 27 2" xfId="2330" xr:uid="{00000000-0005-0000-0000-00002D0E0000}"/>
    <cellStyle name="Heading 2 28" xfId="2331" xr:uid="{00000000-0005-0000-0000-00002E0E0000}"/>
    <cellStyle name="Heading 2 28 2" xfId="2332" xr:uid="{00000000-0005-0000-0000-00002F0E0000}"/>
    <cellStyle name="Heading 2 3" xfId="2333" xr:uid="{00000000-0005-0000-0000-0000300E0000}"/>
    <cellStyle name="Heading 2 3 2" xfId="2334" xr:uid="{00000000-0005-0000-0000-0000310E0000}"/>
    <cellStyle name="Heading 2 4" xfId="2335" xr:uid="{00000000-0005-0000-0000-0000320E0000}"/>
    <cellStyle name="Heading 2 4 2" xfId="2336" xr:uid="{00000000-0005-0000-0000-0000330E0000}"/>
    <cellStyle name="Heading 2 5" xfId="2337" xr:uid="{00000000-0005-0000-0000-0000340E0000}"/>
    <cellStyle name="Heading 2 5 2" xfId="2338" xr:uid="{00000000-0005-0000-0000-0000350E0000}"/>
    <cellStyle name="Heading 2 6" xfId="2339" xr:uid="{00000000-0005-0000-0000-0000360E0000}"/>
    <cellStyle name="Heading 2 6 2" xfId="2340" xr:uid="{00000000-0005-0000-0000-0000370E0000}"/>
    <cellStyle name="Heading 2 7" xfId="2341" xr:uid="{00000000-0005-0000-0000-0000380E0000}"/>
    <cellStyle name="Heading 2 7 2" xfId="2342" xr:uid="{00000000-0005-0000-0000-0000390E0000}"/>
    <cellStyle name="Heading 2 8" xfId="2343" xr:uid="{00000000-0005-0000-0000-00003A0E0000}"/>
    <cellStyle name="Heading 2 8 2" xfId="2344" xr:uid="{00000000-0005-0000-0000-00003B0E0000}"/>
    <cellStyle name="Heading 2 9" xfId="2345" xr:uid="{00000000-0005-0000-0000-00003C0E0000}"/>
    <cellStyle name="Heading 2 9 2" xfId="2346" xr:uid="{00000000-0005-0000-0000-00003D0E0000}"/>
    <cellStyle name="Heading 3 10" xfId="2347" xr:uid="{00000000-0005-0000-0000-00003E0E0000}"/>
    <cellStyle name="Heading 3 10 2" xfId="2348" xr:uid="{00000000-0005-0000-0000-00003F0E0000}"/>
    <cellStyle name="Heading 3 11" xfId="2349" xr:uid="{00000000-0005-0000-0000-0000400E0000}"/>
    <cellStyle name="Heading 3 11 2" xfId="2350" xr:uid="{00000000-0005-0000-0000-0000410E0000}"/>
    <cellStyle name="Heading 3 12" xfId="2351" xr:uid="{00000000-0005-0000-0000-0000420E0000}"/>
    <cellStyle name="Heading 3 12 2" xfId="2352" xr:uid="{00000000-0005-0000-0000-0000430E0000}"/>
    <cellStyle name="Heading 3 13" xfId="2353" xr:uid="{00000000-0005-0000-0000-0000440E0000}"/>
    <cellStyle name="Heading 3 13 2" xfId="2354" xr:uid="{00000000-0005-0000-0000-0000450E0000}"/>
    <cellStyle name="Heading 3 14" xfId="2355" xr:uid="{00000000-0005-0000-0000-0000460E0000}"/>
    <cellStyle name="Heading 3 14 2" xfId="2356" xr:uid="{00000000-0005-0000-0000-0000470E0000}"/>
    <cellStyle name="Heading 3 15" xfId="2357" xr:uid="{00000000-0005-0000-0000-0000480E0000}"/>
    <cellStyle name="Heading 3 15 2" xfId="2358" xr:uid="{00000000-0005-0000-0000-0000490E0000}"/>
    <cellStyle name="Heading 3 16" xfId="2359" xr:uid="{00000000-0005-0000-0000-00004A0E0000}"/>
    <cellStyle name="Heading 3 16 2" xfId="2360" xr:uid="{00000000-0005-0000-0000-00004B0E0000}"/>
    <cellStyle name="Heading 3 17" xfId="2361" xr:uid="{00000000-0005-0000-0000-00004C0E0000}"/>
    <cellStyle name="Heading 3 17 2" xfId="2362" xr:uid="{00000000-0005-0000-0000-00004D0E0000}"/>
    <cellStyle name="Heading 3 18" xfId="2363" xr:uid="{00000000-0005-0000-0000-00004E0E0000}"/>
    <cellStyle name="Heading 3 18 2" xfId="2364" xr:uid="{00000000-0005-0000-0000-00004F0E0000}"/>
    <cellStyle name="Heading 3 19" xfId="2365" xr:uid="{00000000-0005-0000-0000-0000500E0000}"/>
    <cellStyle name="Heading 3 19 2" xfId="2366" xr:uid="{00000000-0005-0000-0000-0000510E0000}"/>
    <cellStyle name="Heading 3 2" xfId="2367" xr:uid="{00000000-0005-0000-0000-0000520E0000}"/>
    <cellStyle name="Heading 3 2 10" xfId="6865" xr:uid="{00000000-0005-0000-0000-0000530E0000}"/>
    <cellStyle name="Heading 3 2 11" xfId="6984" xr:uid="{00000000-0005-0000-0000-0000540E0000}"/>
    <cellStyle name="Heading 3 2 12" xfId="7103" xr:uid="{00000000-0005-0000-0000-0000550E0000}"/>
    <cellStyle name="Heading 3 2 13" xfId="7222" xr:uid="{00000000-0005-0000-0000-0000560E0000}"/>
    <cellStyle name="Heading 3 2 14" xfId="7341" xr:uid="{00000000-0005-0000-0000-0000570E0000}"/>
    <cellStyle name="Heading 3 2 15" xfId="7457" xr:uid="{00000000-0005-0000-0000-0000580E0000}"/>
    <cellStyle name="Heading 3 2 16" xfId="7573" xr:uid="{00000000-0005-0000-0000-0000590E0000}"/>
    <cellStyle name="Heading 3 2 17" xfId="7689" xr:uid="{00000000-0005-0000-0000-00005A0E0000}"/>
    <cellStyle name="Heading 3 2 18" xfId="7805" xr:uid="{00000000-0005-0000-0000-00005B0E0000}"/>
    <cellStyle name="Heading 3 2 19" xfId="7921" xr:uid="{00000000-0005-0000-0000-00005C0E0000}"/>
    <cellStyle name="Heading 3 2 2" xfId="2368" xr:uid="{00000000-0005-0000-0000-00005D0E0000}"/>
    <cellStyle name="Heading 3 2 2 2" xfId="2369" xr:uid="{00000000-0005-0000-0000-00005E0E0000}"/>
    <cellStyle name="Heading 3 2 20" xfId="8037" xr:uid="{00000000-0005-0000-0000-00005F0E0000}"/>
    <cellStyle name="Heading 3 2 21" xfId="8153" xr:uid="{00000000-0005-0000-0000-0000600E0000}"/>
    <cellStyle name="Heading 3 2 22" xfId="9037" xr:uid="{00000000-0005-0000-0000-0000610E0000}"/>
    <cellStyle name="Heading 3 2 23" xfId="8924" xr:uid="{00000000-0005-0000-0000-0000620E0000}"/>
    <cellStyle name="Heading 3 2 24" xfId="8773" xr:uid="{00000000-0005-0000-0000-0000630E0000}"/>
    <cellStyle name="Heading 3 2 25" xfId="9193" xr:uid="{00000000-0005-0000-0000-0000640E0000}"/>
    <cellStyle name="Heading 3 2 26" xfId="8802" xr:uid="{00000000-0005-0000-0000-0000650E0000}"/>
    <cellStyle name="Heading 3 2 27" xfId="9377" xr:uid="{00000000-0005-0000-0000-0000660E0000}"/>
    <cellStyle name="Heading 3 2 28" xfId="9493" xr:uid="{00000000-0005-0000-0000-0000670E0000}"/>
    <cellStyle name="Heading 3 2 29" xfId="9609" xr:uid="{00000000-0005-0000-0000-0000680E0000}"/>
    <cellStyle name="Heading 3 2 3" xfId="2370" xr:uid="{00000000-0005-0000-0000-0000690E0000}"/>
    <cellStyle name="Heading 3 2 3 2" xfId="2371" xr:uid="{00000000-0005-0000-0000-00006A0E0000}"/>
    <cellStyle name="Heading 3 2 30" xfId="9724" xr:uid="{00000000-0005-0000-0000-00006B0E0000}"/>
    <cellStyle name="Heading 3 2 4" xfId="2372" xr:uid="{00000000-0005-0000-0000-00006C0E0000}"/>
    <cellStyle name="Heading 3 2 4 2" xfId="2373" xr:uid="{00000000-0005-0000-0000-00006D0E0000}"/>
    <cellStyle name="Heading 3 2 5" xfId="2374" xr:uid="{00000000-0005-0000-0000-00006E0E0000}"/>
    <cellStyle name="Heading 3 2 6" xfId="6377" xr:uid="{00000000-0005-0000-0000-00006F0E0000}"/>
    <cellStyle name="Heading 3 2 7" xfId="6508" xr:uid="{00000000-0005-0000-0000-0000700E0000}"/>
    <cellStyle name="Heading 3 2 8" xfId="6627" xr:uid="{00000000-0005-0000-0000-0000710E0000}"/>
    <cellStyle name="Heading 3 2 9" xfId="6746" xr:uid="{00000000-0005-0000-0000-0000720E0000}"/>
    <cellStyle name="Heading 3 20" xfId="2375" xr:uid="{00000000-0005-0000-0000-0000730E0000}"/>
    <cellStyle name="Heading 3 20 2" xfId="2376" xr:uid="{00000000-0005-0000-0000-0000740E0000}"/>
    <cellStyle name="Heading 3 21" xfId="2377" xr:uid="{00000000-0005-0000-0000-0000750E0000}"/>
    <cellStyle name="Heading 3 21 2" xfId="2378" xr:uid="{00000000-0005-0000-0000-0000760E0000}"/>
    <cellStyle name="Heading 3 22" xfId="2379" xr:uid="{00000000-0005-0000-0000-0000770E0000}"/>
    <cellStyle name="Heading 3 22 2" xfId="2380" xr:uid="{00000000-0005-0000-0000-0000780E0000}"/>
    <cellStyle name="Heading 3 3" xfId="2381" xr:uid="{00000000-0005-0000-0000-0000790E0000}"/>
    <cellStyle name="Heading 3 3 2" xfId="2382" xr:uid="{00000000-0005-0000-0000-00007A0E0000}"/>
    <cellStyle name="Heading 3 4" xfId="2383" xr:uid="{00000000-0005-0000-0000-00007B0E0000}"/>
    <cellStyle name="Heading 3 4 2" xfId="2384" xr:uid="{00000000-0005-0000-0000-00007C0E0000}"/>
    <cellStyle name="Heading 3 5" xfId="2385" xr:uid="{00000000-0005-0000-0000-00007D0E0000}"/>
    <cellStyle name="Heading 3 5 2" xfId="2386" xr:uid="{00000000-0005-0000-0000-00007E0E0000}"/>
    <cellStyle name="Heading 3 6" xfId="2387" xr:uid="{00000000-0005-0000-0000-00007F0E0000}"/>
    <cellStyle name="Heading 3 6 2" xfId="2388" xr:uid="{00000000-0005-0000-0000-0000800E0000}"/>
    <cellStyle name="Heading 3 7" xfId="2389" xr:uid="{00000000-0005-0000-0000-0000810E0000}"/>
    <cellStyle name="Heading 3 7 2" xfId="2390" xr:uid="{00000000-0005-0000-0000-0000820E0000}"/>
    <cellStyle name="Heading 3 8" xfId="2391" xr:uid="{00000000-0005-0000-0000-0000830E0000}"/>
    <cellStyle name="Heading 3 8 2" xfId="2392" xr:uid="{00000000-0005-0000-0000-0000840E0000}"/>
    <cellStyle name="Heading 3 9" xfId="2393" xr:uid="{00000000-0005-0000-0000-0000850E0000}"/>
    <cellStyle name="Heading 3 9 2" xfId="2394" xr:uid="{00000000-0005-0000-0000-0000860E0000}"/>
    <cellStyle name="Heading 4 10" xfId="2395" xr:uid="{00000000-0005-0000-0000-0000870E0000}"/>
    <cellStyle name="Heading 4 10 2" xfId="2396" xr:uid="{00000000-0005-0000-0000-0000880E0000}"/>
    <cellStyle name="Heading 4 11" xfId="2397" xr:uid="{00000000-0005-0000-0000-0000890E0000}"/>
    <cellStyle name="Heading 4 11 2" xfId="2398" xr:uid="{00000000-0005-0000-0000-00008A0E0000}"/>
    <cellStyle name="Heading 4 12" xfId="2399" xr:uid="{00000000-0005-0000-0000-00008B0E0000}"/>
    <cellStyle name="Heading 4 12 2" xfId="2400" xr:uid="{00000000-0005-0000-0000-00008C0E0000}"/>
    <cellStyle name="Heading 4 13" xfId="2401" xr:uid="{00000000-0005-0000-0000-00008D0E0000}"/>
    <cellStyle name="Heading 4 13 2" xfId="2402" xr:uid="{00000000-0005-0000-0000-00008E0E0000}"/>
    <cellStyle name="Heading 4 14" xfId="2403" xr:uid="{00000000-0005-0000-0000-00008F0E0000}"/>
    <cellStyle name="Heading 4 14 2" xfId="2404" xr:uid="{00000000-0005-0000-0000-0000900E0000}"/>
    <cellStyle name="Heading 4 15" xfId="2405" xr:uid="{00000000-0005-0000-0000-0000910E0000}"/>
    <cellStyle name="Heading 4 15 2" xfId="2406" xr:uid="{00000000-0005-0000-0000-0000920E0000}"/>
    <cellStyle name="Heading 4 16" xfId="2407" xr:uid="{00000000-0005-0000-0000-0000930E0000}"/>
    <cellStyle name="Heading 4 16 2" xfId="2408" xr:uid="{00000000-0005-0000-0000-0000940E0000}"/>
    <cellStyle name="Heading 4 17" xfId="2409" xr:uid="{00000000-0005-0000-0000-0000950E0000}"/>
    <cellStyle name="Heading 4 17 2" xfId="2410" xr:uid="{00000000-0005-0000-0000-0000960E0000}"/>
    <cellStyle name="Heading 4 18" xfId="2411" xr:uid="{00000000-0005-0000-0000-0000970E0000}"/>
    <cellStyle name="Heading 4 18 2" xfId="2412" xr:uid="{00000000-0005-0000-0000-0000980E0000}"/>
    <cellStyle name="Heading 4 19" xfId="2413" xr:uid="{00000000-0005-0000-0000-0000990E0000}"/>
    <cellStyle name="Heading 4 19 2" xfId="2414" xr:uid="{00000000-0005-0000-0000-00009A0E0000}"/>
    <cellStyle name="Heading 4 2" xfId="2415" xr:uid="{00000000-0005-0000-0000-00009B0E0000}"/>
    <cellStyle name="Heading 4 2 10" xfId="6866" xr:uid="{00000000-0005-0000-0000-00009C0E0000}"/>
    <cellStyle name="Heading 4 2 11" xfId="6985" xr:uid="{00000000-0005-0000-0000-00009D0E0000}"/>
    <cellStyle name="Heading 4 2 12" xfId="7104" xr:uid="{00000000-0005-0000-0000-00009E0E0000}"/>
    <cellStyle name="Heading 4 2 13" xfId="7223" xr:uid="{00000000-0005-0000-0000-00009F0E0000}"/>
    <cellStyle name="Heading 4 2 14" xfId="7342" xr:uid="{00000000-0005-0000-0000-0000A00E0000}"/>
    <cellStyle name="Heading 4 2 15" xfId="7458" xr:uid="{00000000-0005-0000-0000-0000A10E0000}"/>
    <cellStyle name="Heading 4 2 16" xfId="7574" xr:uid="{00000000-0005-0000-0000-0000A20E0000}"/>
    <cellStyle name="Heading 4 2 17" xfId="7690" xr:uid="{00000000-0005-0000-0000-0000A30E0000}"/>
    <cellStyle name="Heading 4 2 18" xfId="7806" xr:uid="{00000000-0005-0000-0000-0000A40E0000}"/>
    <cellStyle name="Heading 4 2 19" xfId="7922" xr:uid="{00000000-0005-0000-0000-0000A50E0000}"/>
    <cellStyle name="Heading 4 2 2" xfId="2416" xr:uid="{00000000-0005-0000-0000-0000A60E0000}"/>
    <cellStyle name="Heading 4 2 2 2" xfId="2417" xr:uid="{00000000-0005-0000-0000-0000A70E0000}"/>
    <cellStyle name="Heading 4 2 20" xfId="8038" xr:uid="{00000000-0005-0000-0000-0000A80E0000}"/>
    <cellStyle name="Heading 4 2 21" xfId="8154" xr:uid="{00000000-0005-0000-0000-0000A90E0000}"/>
    <cellStyle name="Heading 4 2 22" xfId="9180" xr:uid="{00000000-0005-0000-0000-0000AA0E0000}"/>
    <cellStyle name="Heading 4 2 23" xfId="9276" xr:uid="{00000000-0005-0000-0000-0000AB0E0000}"/>
    <cellStyle name="Heading 4 2 24" xfId="9305" xr:uid="{00000000-0005-0000-0000-0000AC0E0000}"/>
    <cellStyle name="Heading 4 2 25" xfId="9259" xr:uid="{00000000-0005-0000-0000-0000AD0E0000}"/>
    <cellStyle name="Heading 4 2 26" xfId="8752" xr:uid="{00000000-0005-0000-0000-0000AE0E0000}"/>
    <cellStyle name="Heading 4 2 27" xfId="9378" xr:uid="{00000000-0005-0000-0000-0000AF0E0000}"/>
    <cellStyle name="Heading 4 2 28" xfId="9494" xr:uid="{00000000-0005-0000-0000-0000B00E0000}"/>
    <cellStyle name="Heading 4 2 29" xfId="9610" xr:uid="{00000000-0005-0000-0000-0000B10E0000}"/>
    <cellStyle name="Heading 4 2 3" xfId="2418" xr:uid="{00000000-0005-0000-0000-0000B20E0000}"/>
    <cellStyle name="Heading 4 2 3 2" xfId="2419" xr:uid="{00000000-0005-0000-0000-0000B30E0000}"/>
    <cellStyle name="Heading 4 2 30" xfId="9725" xr:uid="{00000000-0005-0000-0000-0000B40E0000}"/>
    <cellStyle name="Heading 4 2 4" xfId="2420" xr:uid="{00000000-0005-0000-0000-0000B50E0000}"/>
    <cellStyle name="Heading 4 2 4 2" xfId="2421" xr:uid="{00000000-0005-0000-0000-0000B60E0000}"/>
    <cellStyle name="Heading 4 2 5" xfId="2422" xr:uid="{00000000-0005-0000-0000-0000B70E0000}"/>
    <cellStyle name="Heading 4 2 6" xfId="6378" xr:uid="{00000000-0005-0000-0000-0000B80E0000}"/>
    <cellStyle name="Heading 4 2 7" xfId="6509" xr:uid="{00000000-0005-0000-0000-0000B90E0000}"/>
    <cellStyle name="Heading 4 2 8" xfId="6628" xr:uid="{00000000-0005-0000-0000-0000BA0E0000}"/>
    <cellStyle name="Heading 4 2 9" xfId="6747" xr:uid="{00000000-0005-0000-0000-0000BB0E0000}"/>
    <cellStyle name="Heading 4 20" xfId="2423" xr:uid="{00000000-0005-0000-0000-0000BC0E0000}"/>
    <cellStyle name="Heading 4 20 2" xfId="2424" xr:uid="{00000000-0005-0000-0000-0000BD0E0000}"/>
    <cellStyle name="Heading 4 21" xfId="2425" xr:uid="{00000000-0005-0000-0000-0000BE0E0000}"/>
    <cellStyle name="Heading 4 21 2" xfId="2426" xr:uid="{00000000-0005-0000-0000-0000BF0E0000}"/>
    <cellStyle name="Heading 4 22" xfId="2427" xr:uid="{00000000-0005-0000-0000-0000C00E0000}"/>
    <cellStyle name="Heading 4 22 2" xfId="2428" xr:uid="{00000000-0005-0000-0000-0000C10E0000}"/>
    <cellStyle name="Heading 4 3" xfId="2429" xr:uid="{00000000-0005-0000-0000-0000C20E0000}"/>
    <cellStyle name="Heading 4 3 2" xfId="2430" xr:uid="{00000000-0005-0000-0000-0000C30E0000}"/>
    <cellStyle name="Heading 4 4" xfId="2431" xr:uid="{00000000-0005-0000-0000-0000C40E0000}"/>
    <cellStyle name="Heading 4 4 2" xfId="2432" xr:uid="{00000000-0005-0000-0000-0000C50E0000}"/>
    <cellStyle name="Heading 4 5" xfId="2433" xr:uid="{00000000-0005-0000-0000-0000C60E0000}"/>
    <cellStyle name="Heading 4 5 2" xfId="2434" xr:uid="{00000000-0005-0000-0000-0000C70E0000}"/>
    <cellStyle name="Heading 4 6" xfId="2435" xr:uid="{00000000-0005-0000-0000-0000C80E0000}"/>
    <cellStyle name="Heading 4 6 2" xfId="2436" xr:uid="{00000000-0005-0000-0000-0000C90E0000}"/>
    <cellStyle name="Heading 4 7" xfId="2437" xr:uid="{00000000-0005-0000-0000-0000CA0E0000}"/>
    <cellStyle name="Heading 4 7 2" xfId="2438" xr:uid="{00000000-0005-0000-0000-0000CB0E0000}"/>
    <cellStyle name="Heading 4 8" xfId="2439" xr:uid="{00000000-0005-0000-0000-0000CC0E0000}"/>
    <cellStyle name="Heading 4 8 2" xfId="2440" xr:uid="{00000000-0005-0000-0000-0000CD0E0000}"/>
    <cellStyle name="Heading 4 9" xfId="2441" xr:uid="{00000000-0005-0000-0000-0000CE0E0000}"/>
    <cellStyle name="Heading 4 9 2" xfId="2442" xr:uid="{00000000-0005-0000-0000-0000CF0E0000}"/>
    <cellStyle name="Heading1" xfId="2443" xr:uid="{00000000-0005-0000-0000-0000D00E0000}"/>
    <cellStyle name="Heading1 2" xfId="2444" xr:uid="{00000000-0005-0000-0000-0000D10E0000}"/>
    <cellStyle name="Heading2" xfId="2445" xr:uid="{00000000-0005-0000-0000-0000D20E0000}"/>
    <cellStyle name="Heading2 2" xfId="2446" xr:uid="{00000000-0005-0000-0000-0000D30E0000}"/>
    <cellStyle name="Headline I" xfId="2447" xr:uid="{00000000-0005-0000-0000-0000D40E0000}"/>
    <cellStyle name="Headline I 2" xfId="2448" xr:uid="{00000000-0005-0000-0000-0000D50E0000}"/>
    <cellStyle name="Headline I 3" xfId="2449" xr:uid="{00000000-0005-0000-0000-0000D60E0000}"/>
    <cellStyle name="Headline IH" xfId="2450" xr:uid="{00000000-0005-0000-0000-0000D70E0000}"/>
    <cellStyle name="Headline IH 2" xfId="2451" xr:uid="{00000000-0005-0000-0000-0000D80E0000}"/>
    <cellStyle name="Headline II" xfId="2452" xr:uid="{00000000-0005-0000-0000-0000D90E0000}"/>
    <cellStyle name="Headline II 2" xfId="2453" xr:uid="{00000000-0005-0000-0000-0000DA0E0000}"/>
    <cellStyle name="Headline II 3" xfId="2454" xr:uid="{00000000-0005-0000-0000-0000DB0E0000}"/>
    <cellStyle name="Headline III" xfId="2455" xr:uid="{00000000-0005-0000-0000-0000DC0E0000}"/>
    <cellStyle name="Headline III 2" xfId="2456" xr:uid="{00000000-0005-0000-0000-0000DD0E0000}"/>
    <cellStyle name="Hyperlink 2" xfId="2457" xr:uid="{00000000-0005-0000-0000-0000DE0E0000}"/>
    <cellStyle name="Hyperlink 2 10" xfId="7224" xr:uid="{00000000-0005-0000-0000-0000DF0E0000}"/>
    <cellStyle name="Hyperlink 2 11" xfId="7343" xr:uid="{00000000-0005-0000-0000-0000E00E0000}"/>
    <cellStyle name="Hyperlink 2 12" xfId="7459" xr:uid="{00000000-0005-0000-0000-0000E10E0000}"/>
    <cellStyle name="Hyperlink 2 13" xfId="7575" xr:uid="{00000000-0005-0000-0000-0000E20E0000}"/>
    <cellStyle name="Hyperlink 2 14" xfId="7691" xr:uid="{00000000-0005-0000-0000-0000E30E0000}"/>
    <cellStyle name="Hyperlink 2 15" xfId="7807" xr:uid="{00000000-0005-0000-0000-0000E40E0000}"/>
    <cellStyle name="Hyperlink 2 16" xfId="7923" xr:uid="{00000000-0005-0000-0000-0000E50E0000}"/>
    <cellStyle name="Hyperlink 2 17" xfId="8039" xr:uid="{00000000-0005-0000-0000-0000E60E0000}"/>
    <cellStyle name="Hyperlink 2 18" xfId="8155" xr:uid="{00000000-0005-0000-0000-0000E70E0000}"/>
    <cellStyle name="Hyperlink 2 19" xfId="9168" xr:uid="{00000000-0005-0000-0000-0000E80E0000}"/>
    <cellStyle name="Hyperlink 2 2" xfId="2458" xr:uid="{00000000-0005-0000-0000-0000E90E0000}"/>
    <cellStyle name="Hyperlink 2 20" xfId="8830" xr:uid="{00000000-0005-0000-0000-0000EA0E0000}"/>
    <cellStyle name="Hyperlink 2 21" xfId="8973" xr:uid="{00000000-0005-0000-0000-0000EB0E0000}"/>
    <cellStyle name="Hyperlink 2 22" xfId="8943" xr:uid="{00000000-0005-0000-0000-0000EC0E0000}"/>
    <cellStyle name="Hyperlink 2 23" xfId="9024" xr:uid="{00000000-0005-0000-0000-0000ED0E0000}"/>
    <cellStyle name="Hyperlink 2 24" xfId="9379" xr:uid="{00000000-0005-0000-0000-0000EE0E0000}"/>
    <cellStyle name="Hyperlink 2 25" xfId="9495" xr:uid="{00000000-0005-0000-0000-0000EF0E0000}"/>
    <cellStyle name="Hyperlink 2 26" xfId="9611" xr:uid="{00000000-0005-0000-0000-0000F00E0000}"/>
    <cellStyle name="Hyperlink 2 27" xfId="9726" xr:uid="{00000000-0005-0000-0000-0000F10E0000}"/>
    <cellStyle name="Hyperlink 2 3" xfId="6379" xr:uid="{00000000-0005-0000-0000-0000F20E0000}"/>
    <cellStyle name="Hyperlink 2 4" xfId="6510" xr:uid="{00000000-0005-0000-0000-0000F30E0000}"/>
    <cellStyle name="Hyperlink 2 5" xfId="6629" xr:uid="{00000000-0005-0000-0000-0000F40E0000}"/>
    <cellStyle name="Hyperlink 2 6" xfId="6748" xr:uid="{00000000-0005-0000-0000-0000F50E0000}"/>
    <cellStyle name="Hyperlink 2 7" xfId="6867" xr:uid="{00000000-0005-0000-0000-0000F60E0000}"/>
    <cellStyle name="Hyperlink 2 8" xfId="6986" xr:uid="{00000000-0005-0000-0000-0000F70E0000}"/>
    <cellStyle name="Hyperlink 2 9" xfId="7105" xr:uid="{00000000-0005-0000-0000-0000F80E0000}"/>
    <cellStyle name="Ievade" xfId="2459" xr:uid="{00000000-0005-0000-0000-0000F90E0000}"/>
    <cellStyle name="Ievade 2" xfId="2460" xr:uid="{00000000-0005-0000-0000-0000FA0E0000}"/>
    <cellStyle name="Ievade 2 2" xfId="2461" xr:uid="{00000000-0005-0000-0000-0000FB0E0000}"/>
    <cellStyle name="Ievade 3" xfId="2462" xr:uid="{00000000-0005-0000-0000-0000FC0E0000}"/>
    <cellStyle name="Ievade 4" xfId="2463" xr:uid="{00000000-0005-0000-0000-0000FD0E0000}"/>
    <cellStyle name="Īįū÷ķūé_laroux" xfId="2545" xr:uid="{00000000-0005-0000-0000-0000680F0000}"/>
    <cellStyle name="Input 10" xfId="2464" xr:uid="{00000000-0005-0000-0000-0000FE0E0000}"/>
    <cellStyle name="Input 10 2" xfId="2465" xr:uid="{00000000-0005-0000-0000-0000FF0E0000}"/>
    <cellStyle name="Input 11" xfId="2466" xr:uid="{00000000-0005-0000-0000-0000000F0000}"/>
    <cellStyle name="Input 11 2" xfId="2467" xr:uid="{00000000-0005-0000-0000-0000010F0000}"/>
    <cellStyle name="Input 12" xfId="2468" xr:uid="{00000000-0005-0000-0000-0000020F0000}"/>
    <cellStyle name="Input 12 2" xfId="2469" xr:uid="{00000000-0005-0000-0000-0000030F0000}"/>
    <cellStyle name="Input 13" xfId="2470" xr:uid="{00000000-0005-0000-0000-0000040F0000}"/>
    <cellStyle name="Input 13 2" xfId="2471" xr:uid="{00000000-0005-0000-0000-0000050F0000}"/>
    <cellStyle name="Input 14" xfId="2472" xr:uid="{00000000-0005-0000-0000-0000060F0000}"/>
    <cellStyle name="Input 14 2" xfId="2473" xr:uid="{00000000-0005-0000-0000-0000070F0000}"/>
    <cellStyle name="Input 15" xfId="2474" xr:uid="{00000000-0005-0000-0000-0000080F0000}"/>
    <cellStyle name="Input 15 2" xfId="2475" xr:uid="{00000000-0005-0000-0000-0000090F0000}"/>
    <cellStyle name="Input 16" xfId="2476" xr:uid="{00000000-0005-0000-0000-00000A0F0000}"/>
    <cellStyle name="Input 16 2" xfId="2477" xr:uid="{00000000-0005-0000-0000-00000B0F0000}"/>
    <cellStyle name="Input 17" xfId="2478" xr:uid="{00000000-0005-0000-0000-00000C0F0000}"/>
    <cellStyle name="Input 17 2" xfId="2479" xr:uid="{00000000-0005-0000-0000-00000D0F0000}"/>
    <cellStyle name="Input 18" xfId="2480" xr:uid="{00000000-0005-0000-0000-00000E0F0000}"/>
    <cellStyle name="Input 18 2" xfId="2481" xr:uid="{00000000-0005-0000-0000-00000F0F0000}"/>
    <cellStyle name="Input 19" xfId="2482" xr:uid="{00000000-0005-0000-0000-0000100F0000}"/>
    <cellStyle name="Input 19 2" xfId="2483" xr:uid="{00000000-0005-0000-0000-0000110F0000}"/>
    <cellStyle name="Input 2" xfId="2484" xr:uid="{00000000-0005-0000-0000-0000120F0000}"/>
    <cellStyle name="Input 2 10" xfId="6749" xr:uid="{00000000-0005-0000-0000-0000130F0000}"/>
    <cellStyle name="Input 2 11" xfId="6868" xr:uid="{00000000-0005-0000-0000-0000140F0000}"/>
    <cellStyle name="Input 2 12" xfId="6987" xr:uid="{00000000-0005-0000-0000-0000150F0000}"/>
    <cellStyle name="Input 2 13" xfId="7106" xr:uid="{00000000-0005-0000-0000-0000160F0000}"/>
    <cellStyle name="Input 2 14" xfId="7225" xr:uid="{00000000-0005-0000-0000-0000170F0000}"/>
    <cellStyle name="Input 2 15" xfId="7344" xr:uid="{00000000-0005-0000-0000-0000180F0000}"/>
    <cellStyle name="Input 2 16" xfId="7460" xr:uid="{00000000-0005-0000-0000-0000190F0000}"/>
    <cellStyle name="Input 2 17" xfId="7576" xr:uid="{00000000-0005-0000-0000-00001A0F0000}"/>
    <cellStyle name="Input 2 18" xfId="7692" xr:uid="{00000000-0005-0000-0000-00001B0F0000}"/>
    <cellStyle name="Input 2 19" xfId="7808" xr:uid="{00000000-0005-0000-0000-00001C0F0000}"/>
    <cellStyle name="Input 2 2" xfId="2485" xr:uid="{00000000-0005-0000-0000-00001D0F0000}"/>
    <cellStyle name="Input 2 2 2" xfId="2486" xr:uid="{00000000-0005-0000-0000-00001E0F0000}"/>
    <cellStyle name="Input 2 2 3" xfId="2487" xr:uid="{00000000-0005-0000-0000-00001F0F0000}"/>
    <cellStyle name="Input 2 2 4" xfId="2488" xr:uid="{00000000-0005-0000-0000-0000200F0000}"/>
    <cellStyle name="Input 2 20" xfId="7924" xr:uid="{00000000-0005-0000-0000-0000210F0000}"/>
    <cellStyle name="Input 2 21" xfId="8040" xr:uid="{00000000-0005-0000-0000-0000220F0000}"/>
    <cellStyle name="Input 2 22" xfId="8156" xr:uid="{00000000-0005-0000-0000-0000230F0000}"/>
    <cellStyle name="Input 2 23" xfId="9158" xr:uid="{00000000-0005-0000-0000-0000240F0000}"/>
    <cellStyle name="Input 2 24" xfId="8841" xr:uid="{00000000-0005-0000-0000-0000250F0000}"/>
    <cellStyle name="Input 2 25" xfId="8747" xr:uid="{00000000-0005-0000-0000-0000260F0000}"/>
    <cellStyle name="Input 2 26" xfId="8938" xr:uid="{00000000-0005-0000-0000-0000270F0000}"/>
    <cellStyle name="Input 2 27" xfId="8900" xr:uid="{00000000-0005-0000-0000-0000280F0000}"/>
    <cellStyle name="Input 2 28" xfId="9380" xr:uid="{00000000-0005-0000-0000-0000290F0000}"/>
    <cellStyle name="Input 2 29" xfId="9496" xr:uid="{00000000-0005-0000-0000-00002A0F0000}"/>
    <cellStyle name="Input 2 3" xfId="2489" xr:uid="{00000000-0005-0000-0000-00002B0F0000}"/>
    <cellStyle name="Input 2 3 2" xfId="2490" xr:uid="{00000000-0005-0000-0000-00002C0F0000}"/>
    <cellStyle name="Input 2 30" xfId="9612" xr:uid="{00000000-0005-0000-0000-00002D0F0000}"/>
    <cellStyle name="Input 2 31" xfId="9727" xr:uid="{00000000-0005-0000-0000-00002E0F0000}"/>
    <cellStyle name="Input 2 4" xfId="2491" xr:uid="{00000000-0005-0000-0000-00002F0F0000}"/>
    <cellStyle name="Input 2 4 2" xfId="2492" xr:uid="{00000000-0005-0000-0000-0000300F0000}"/>
    <cellStyle name="Input 2 5" xfId="2493" xr:uid="{00000000-0005-0000-0000-0000310F0000}"/>
    <cellStyle name="Input 2 6" xfId="2494" xr:uid="{00000000-0005-0000-0000-0000320F0000}"/>
    <cellStyle name="Input 2 7" xfId="6380" xr:uid="{00000000-0005-0000-0000-0000330F0000}"/>
    <cellStyle name="Input 2 8" xfId="6511" xr:uid="{00000000-0005-0000-0000-0000340F0000}"/>
    <cellStyle name="Input 2 9" xfId="6630" xr:uid="{00000000-0005-0000-0000-0000350F0000}"/>
    <cellStyle name="Input 20" xfId="2495" xr:uid="{00000000-0005-0000-0000-0000360F0000}"/>
    <cellStyle name="Input 20 2" xfId="2496" xr:uid="{00000000-0005-0000-0000-0000370F0000}"/>
    <cellStyle name="Input 21" xfId="2497" xr:uid="{00000000-0005-0000-0000-0000380F0000}"/>
    <cellStyle name="Input 21 2" xfId="2498" xr:uid="{00000000-0005-0000-0000-0000390F0000}"/>
    <cellStyle name="Input 22" xfId="2499" xr:uid="{00000000-0005-0000-0000-00003A0F0000}"/>
    <cellStyle name="Input 22 2" xfId="2500" xr:uid="{00000000-0005-0000-0000-00003B0F0000}"/>
    <cellStyle name="Input 3" xfId="2501" xr:uid="{00000000-0005-0000-0000-00003C0F0000}"/>
    <cellStyle name="Input 3 2" xfId="2502" xr:uid="{00000000-0005-0000-0000-00003D0F0000}"/>
    <cellStyle name="Input 4" xfId="2503" xr:uid="{00000000-0005-0000-0000-00003E0F0000}"/>
    <cellStyle name="Input 4 2" xfId="2504" xr:uid="{00000000-0005-0000-0000-00003F0F0000}"/>
    <cellStyle name="Input 5" xfId="2505" xr:uid="{00000000-0005-0000-0000-0000400F0000}"/>
    <cellStyle name="Input 5 2" xfId="2506" xr:uid="{00000000-0005-0000-0000-0000410F0000}"/>
    <cellStyle name="Input 6" xfId="2507" xr:uid="{00000000-0005-0000-0000-0000420F0000}"/>
    <cellStyle name="Input 6 2" xfId="2508" xr:uid="{00000000-0005-0000-0000-0000430F0000}"/>
    <cellStyle name="Input 7" xfId="2509" xr:uid="{00000000-0005-0000-0000-0000440F0000}"/>
    <cellStyle name="Input 7 2" xfId="2510" xr:uid="{00000000-0005-0000-0000-0000450F0000}"/>
    <cellStyle name="Input 8" xfId="2511" xr:uid="{00000000-0005-0000-0000-0000460F0000}"/>
    <cellStyle name="Input 8 2" xfId="2512" xr:uid="{00000000-0005-0000-0000-0000470F0000}"/>
    <cellStyle name="Input 9" xfId="2513" xr:uid="{00000000-0005-0000-0000-0000480F0000}"/>
    <cellStyle name="Input 9 2" xfId="2514" xr:uid="{00000000-0005-0000-0000-0000490F0000}"/>
    <cellStyle name="Izcēlums1" xfId="2515" xr:uid="{00000000-0005-0000-0000-00004A0F0000}"/>
    <cellStyle name="Izcēlums1 2" xfId="2516" xr:uid="{00000000-0005-0000-0000-00004B0F0000}"/>
    <cellStyle name="Izcēlums1 3" xfId="2517" xr:uid="{00000000-0005-0000-0000-00004C0F0000}"/>
    <cellStyle name="Izcēlums1 4" xfId="2518" xr:uid="{00000000-0005-0000-0000-00004D0F0000}"/>
    <cellStyle name="Izcēlums2" xfId="2519" xr:uid="{00000000-0005-0000-0000-00004E0F0000}"/>
    <cellStyle name="Izcēlums2 2" xfId="2520" xr:uid="{00000000-0005-0000-0000-00004F0F0000}"/>
    <cellStyle name="Izcēlums2 3" xfId="2521" xr:uid="{00000000-0005-0000-0000-0000500F0000}"/>
    <cellStyle name="Izcēlums2 4" xfId="2522" xr:uid="{00000000-0005-0000-0000-0000510F0000}"/>
    <cellStyle name="Izcēlums3" xfId="2523" xr:uid="{00000000-0005-0000-0000-0000520F0000}"/>
    <cellStyle name="Izcēlums3 2" xfId="2524" xr:uid="{00000000-0005-0000-0000-0000530F0000}"/>
    <cellStyle name="Izcēlums3 3" xfId="2525" xr:uid="{00000000-0005-0000-0000-0000540F0000}"/>
    <cellStyle name="Izcēlums3 4" xfId="2526" xr:uid="{00000000-0005-0000-0000-0000550F0000}"/>
    <cellStyle name="Izcēlums4" xfId="2527" xr:uid="{00000000-0005-0000-0000-0000560F0000}"/>
    <cellStyle name="Izcēlums4 2" xfId="2528" xr:uid="{00000000-0005-0000-0000-0000570F0000}"/>
    <cellStyle name="Izcēlums4 3" xfId="2529" xr:uid="{00000000-0005-0000-0000-0000580F0000}"/>
    <cellStyle name="Izcēlums4 4" xfId="2530" xr:uid="{00000000-0005-0000-0000-0000590F0000}"/>
    <cellStyle name="Izcēlums5" xfId="2531" xr:uid="{00000000-0005-0000-0000-00005A0F0000}"/>
    <cellStyle name="Izcēlums5 2" xfId="2532" xr:uid="{00000000-0005-0000-0000-00005B0F0000}"/>
    <cellStyle name="Izcēlums5 3" xfId="2533" xr:uid="{00000000-0005-0000-0000-00005C0F0000}"/>
    <cellStyle name="Izcēlums5 4" xfId="2534" xr:uid="{00000000-0005-0000-0000-00005D0F0000}"/>
    <cellStyle name="Izcēlums6" xfId="2535" xr:uid="{00000000-0005-0000-0000-00005E0F0000}"/>
    <cellStyle name="Izcēlums6 2" xfId="2536" xr:uid="{00000000-0005-0000-0000-00005F0F0000}"/>
    <cellStyle name="Izcēlums6 3" xfId="2537" xr:uid="{00000000-0005-0000-0000-0000600F0000}"/>
    <cellStyle name="Izcēlums6 4" xfId="2538" xr:uid="{00000000-0005-0000-0000-0000610F0000}"/>
    <cellStyle name="Izvade" xfId="2539" xr:uid="{00000000-0005-0000-0000-0000620F0000}"/>
    <cellStyle name="Izvade 2" xfId="2540" xr:uid="{00000000-0005-0000-0000-0000630F0000}"/>
    <cellStyle name="Izvade 2 2" xfId="2541" xr:uid="{00000000-0005-0000-0000-0000640F0000}"/>
    <cellStyle name="Izvade 3" xfId="2542" xr:uid="{00000000-0005-0000-0000-0000650F0000}"/>
    <cellStyle name="Izvade 4" xfId="2543" xr:uid="{00000000-0005-0000-0000-0000660F0000}"/>
    <cellStyle name="Izvade 5" xfId="2544" xr:uid="{00000000-0005-0000-0000-0000670F0000}"/>
    <cellStyle name="Kopsumma" xfId="2546" xr:uid="{00000000-0005-0000-0000-0000690F0000}"/>
    <cellStyle name="Kopsumma 2" xfId="2547" xr:uid="{00000000-0005-0000-0000-00006A0F0000}"/>
    <cellStyle name="Kopsumma 3" xfId="2548" xr:uid="{00000000-0005-0000-0000-00006B0F0000}"/>
    <cellStyle name="Labs" xfId="2549" xr:uid="{00000000-0005-0000-0000-00006C0F0000}"/>
    <cellStyle name="Labs 2" xfId="2550" xr:uid="{00000000-0005-0000-0000-00006D0F0000}"/>
    <cellStyle name="Linked Cell 10" xfId="2551" xr:uid="{00000000-0005-0000-0000-00006E0F0000}"/>
    <cellStyle name="Linked Cell 10 2" xfId="2552" xr:uid="{00000000-0005-0000-0000-00006F0F0000}"/>
    <cellStyle name="Linked Cell 11" xfId="2553" xr:uid="{00000000-0005-0000-0000-0000700F0000}"/>
    <cellStyle name="Linked Cell 11 2" xfId="2554" xr:uid="{00000000-0005-0000-0000-0000710F0000}"/>
    <cellStyle name="Linked Cell 12" xfId="2555" xr:uid="{00000000-0005-0000-0000-0000720F0000}"/>
    <cellStyle name="Linked Cell 12 2" xfId="2556" xr:uid="{00000000-0005-0000-0000-0000730F0000}"/>
    <cellStyle name="Linked Cell 13" xfId="2557" xr:uid="{00000000-0005-0000-0000-0000740F0000}"/>
    <cellStyle name="Linked Cell 13 2" xfId="2558" xr:uid="{00000000-0005-0000-0000-0000750F0000}"/>
    <cellStyle name="Linked Cell 14" xfId="2559" xr:uid="{00000000-0005-0000-0000-0000760F0000}"/>
    <cellStyle name="Linked Cell 14 2" xfId="2560" xr:uid="{00000000-0005-0000-0000-0000770F0000}"/>
    <cellStyle name="Linked Cell 15" xfId="2561" xr:uid="{00000000-0005-0000-0000-0000780F0000}"/>
    <cellStyle name="Linked Cell 15 2" xfId="2562" xr:uid="{00000000-0005-0000-0000-0000790F0000}"/>
    <cellStyle name="Linked Cell 16" xfId="2563" xr:uid="{00000000-0005-0000-0000-00007A0F0000}"/>
    <cellStyle name="Linked Cell 16 2" xfId="2564" xr:uid="{00000000-0005-0000-0000-00007B0F0000}"/>
    <cellStyle name="Linked Cell 17" xfId="2565" xr:uid="{00000000-0005-0000-0000-00007C0F0000}"/>
    <cellStyle name="Linked Cell 17 2" xfId="2566" xr:uid="{00000000-0005-0000-0000-00007D0F0000}"/>
    <cellStyle name="Linked Cell 18" xfId="2567" xr:uid="{00000000-0005-0000-0000-00007E0F0000}"/>
    <cellStyle name="Linked Cell 18 2" xfId="2568" xr:uid="{00000000-0005-0000-0000-00007F0F0000}"/>
    <cellStyle name="Linked Cell 19" xfId="2569" xr:uid="{00000000-0005-0000-0000-0000800F0000}"/>
    <cellStyle name="Linked Cell 19 2" xfId="2570" xr:uid="{00000000-0005-0000-0000-0000810F0000}"/>
    <cellStyle name="Linked Cell 2" xfId="2571" xr:uid="{00000000-0005-0000-0000-0000820F0000}"/>
    <cellStyle name="Linked Cell 2 10" xfId="6869" xr:uid="{00000000-0005-0000-0000-0000830F0000}"/>
    <cellStyle name="Linked Cell 2 11" xfId="6988" xr:uid="{00000000-0005-0000-0000-0000840F0000}"/>
    <cellStyle name="Linked Cell 2 12" xfId="7107" xr:uid="{00000000-0005-0000-0000-0000850F0000}"/>
    <cellStyle name="Linked Cell 2 13" xfId="7226" xr:uid="{00000000-0005-0000-0000-0000860F0000}"/>
    <cellStyle name="Linked Cell 2 14" xfId="7345" xr:uid="{00000000-0005-0000-0000-0000870F0000}"/>
    <cellStyle name="Linked Cell 2 15" xfId="7461" xr:uid="{00000000-0005-0000-0000-0000880F0000}"/>
    <cellStyle name="Linked Cell 2 16" xfId="7577" xr:uid="{00000000-0005-0000-0000-0000890F0000}"/>
    <cellStyle name="Linked Cell 2 17" xfId="7693" xr:uid="{00000000-0005-0000-0000-00008A0F0000}"/>
    <cellStyle name="Linked Cell 2 18" xfId="7809" xr:uid="{00000000-0005-0000-0000-00008B0F0000}"/>
    <cellStyle name="Linked Cell 2 19" xfId="7925" xr:uid="{00000000-0005-0000-0000-00008C0F0000}"/>
    <cellStyle name="Linked Cell 2 2" xfId="2572" xr:uid="{00000000-0005-0000-0000-00008D0F0000}"/>
    <cellStyle name="Linked Cell 2 2 2" xfId="2573" xr:uid="{00000000-0005-0000-0000-00008E0F0000}"/>
    <cellStyle name="Linked Cell 2 20" xfId="8041" xr:uid="{00000000-0005-0000-0000-00008F0F0000}"/>
    <cellStyle name="Linked Cell 2 21" xfId="8157" xr:uid="{00000000-0005-0000-0000-0000900F0000}"/>
    <cellStyle name="Linked Cell 2 22" xfId="9148" xr:uid="{00000000-0005-0000-0000-0000910F0000}"/>
    <cellStyle name="Linked Cell 2 23" xfId="8849" xr:uid="{00000000-0005-0000-0000-0000920F0000}"/>
    <cellStyle name="Linked Cell 2 24" xfId="8972" xr:uid="{00000000-0005-0000-0000-0000930F0000}"/>
    <cellStyle name="Linked Cell 2 25" xfId="8833" xr:uid="{00000000-0005-0000-0000-0000940F0000}"/>
    <cellStyle name="Linked Cell 2 26" xfId="8836" xr:uid="{00000000-0005-0000-0000-0000950F0000}"/>
    <cellStyle name="Linked Cell 2 27" xfId="9381" xr:uid="{00000000-0005-0000-0000-0000960F0000}"/>
    <cellStyle name="Linked Cell 2 28" xfId="9497" xr:uid="{00000000-0005-0000-0000-0000970F0000}"/>
    <cellStyle name="Linked Cell 2 29" xfId="9613" xr:uid="{00000000-0005-0000-0000-0000980F0000}"/>
    <cellStyle name="Linked Cell 2 3" xfId="2574" xr:uid="{00000000-0005-0000-0000-0000990F0000}"/>
    <cellStyle name="Linked Cell 2 3 2" xfId="2575" xr:uid="{00000000-0005-0000-0000-00009A0F0000}"/>
    <cellStyle name="Linked Cell 2 30" xfId="9728" xr:uid="{00000000-0005-0000-0000-00009B0F0000}"/>
    <cellStyle name="Linked Cell 2 4" xfId="2576" xr:uid="{00000000-0005-0000-0000-00009C0F0000}"/>
    <cellStyle name="Linked Cell 2 4 2" xfId="2577" xr:uid="{00000000-0005-0000-0000-00009D0F0000}"/>
    <cellStyle name="Linked Cell 2 5" xfId="2578" xr:uid="{00000000-0005-0000-0000-00009E0F0000}"/>
    <cellStyle name="Linked Cell 2 6" xfId="6381" xr:uid="{00000000-0005-0000-0000-00009F0F0000}"/>
    <cellStyle name="Linked Cell 2 7" xfId="6512" xr:uid="{00000000-0005-0000-0000-0000A00F0000}"/>
    <cellStyle name="Linked Cell 2 8" xfId="6631" xr:uid="{00000000-0005-0000-0000-0000A10F0000}"/>
    <cellStyle name="Linked Cell 2 9" xfId="6750" xr:uid="{00000000-0005-0000-0000-0000A20F0000}"/>
    <cellStyle name="Linked Cell 20" xfId="2579" xr:uid="{00000000-0005-0000-0000-0000A30F0000}"/>
    <cellStyle name="Linked Cell 20 2" xfId="2580" xr:uid="{00000000-0005-0000-0000-0000A40F0000}"/>
    <cellStyle name="Linked Cell 21" xfId="2581" xr:uid="{00000000-0005-0000-0000-0000A50F0000}"/>
    <cellStyle name="Linked Cell 21 2" xfId="2582" xr:uid="{00000000-0005-0000-0000-0000A60F0000}"/>
    <cellStyle name="Linked Cell 22" xfId="2583" xr:uid="{00000000-0005-0000-0000-0000A70F0000}"/>
    <cellStyle name="Linked Cell 22 2" xfId="2584" xr:uid="{00000000-0005-0000-0000-0000A80F0000}"/>
    <cellStyle name="Linked Cell 3" xfId="2585" xr:uid="{00000000-0005-0000-0000-0000A90F0000}"/>
    <cellStyle name="Linked Cell 3 2" xfId="2586" xr:uid="{00000000-0005-0000-0000-0000AA0F0000}"/>
    <cellStyle name="Linked Cell 4" xfId="2587" xr:uid="{00000000-0005-0000-0000-0000AB0F0000}"/>
    <cellStyle name="Linked Cell 4 2" xfId="2588" xr:uid="{00000000-0005-0000-0000-0000AC0F0000}"/>
    <cellStyle name="Linked Cell 5" xfId="2589" xr:uid="{00000000-0005-0000-0000-0000AD0F0000}"/>
    <cellStyle name="Linked Cell 5 2" xfId="2590" xr:uid="{00000000-0005-0000-0000-0000AE0F0000}"/>
    <cellStyle name="Linked Cell 6" xfId="2591" xr:uid="{00000000-0005-0000-0000-0000AF0F0000}"/>
    <cellStyle name="Linked Cell 6 2" xfId="2592" xr:uid="{00000000-0005-0000-0000-0000B00F0000}"/>
    <cellStyle name="Linked Cell 7" xfId="2593" xr:uid="{00000000-0005-0000-0000-0000B10F0000}"/>
    <cellStyle name="Linked Cell 7 2" xfId="2594" xr:uid="{00000000-0005-0000-0000-0000B20F0000}"/>
    <cellStyle name="Linked Cell 8" xfId="2595" xr:uid="{00000000-0005-0000-0000-0000B30F0000}"/>
    <cellStyle name="Linked Cell 8 2" xfId="2596" xr:uid="{00000000-0005-0000-0000-0000B40F0000}"/>
    <cellStyle name="Linked Cell 9" xfId="2597" xr:uid="{00000000-0005-0000-0000-0000B50F0000}"/>
    <cellStyle name="Linked Cell 9 2" xfId="2598" xr:uid="{00000000-0005-0000-0000-0000B60F0000}"/>
    <cellStyle name="Neitrāls" xfId="2599" xr:uid="{00000000-0005-0000-0000-0000B70F0000}"/>
    <cellStyle name="Neitrāls 2" xfId="2600" xr:uid="{00000000-0005-0000-0000-0000B80F0000}"/>
    <cellStyle name="Neutral 10" xfId="2601" xr:uid="{00000000-0005-0000-0000-0000B90F0000}"/>
    <cellStyle name="Neutral 10 2" xfId="2602" xr:uid="{00000000-0005-0000-0000-0000BA0F0000}"/>
    <cellStyle name="Neutral 11" xfId="2603" xr:uid="{00000000-0005-0000-0000-0000BB0F0000}"/>
    <cellStyle name="Neutral 11 2" xfId="2604" xr:uid="{00000000-0005-0000-0000-0000BC0F0000}"/>
    <cellStyle name="Neutral 12" xfId="2605" xr:uid="{00000000-0005-0000-0000-0000BD0F0000}"/>
    <cellStyle name="Neutral 12 2" xfId="2606" xr:uid="{00000000-0005-0000-0000-0000BE0F0000}"/>
    <cellStyle name="Neutral 13" xfId="2607" xr:uid="{00000000-0005-0000-0000-0000BF0F0000}"/>
    <cellStyle name="Neutral 13 2" xfId="2608" xr:uid="{00000000-0005-0000-0000-0000C00F0000}"/>
    <cellStyle name="Neutral 14" xfId="2609" xr:uid="{00000000-0005-0000-0000-0000C10F0000}"/>
    <cellStyle name="Neutral 14 2" xfId="2610" xr:uid="{00000000-0005-0000-0000-0000C20F0000}"/>
    <cellStyle name="Neutral 15" xfId="2611" xr:uid="{00000000-0005-0000-0000-0000C30F0000}"/>
    <cellStyle name="Neutral 15 2" xfId="2612" xr:uid="{00000000-0005-0000-0000-0000C40F0000}"/>
    <cellStyle name="Neutral 16" xfId="2613" xr:uid="{00000000-0005-0000-0000-0000C50F0000}"/>
    <cellStyle name="Neutral 16 2" xfId="2614" xr:uid="{00000000-0005-0000-0000-0000C60F0000}"/>
    <cellStyle name="Neutral 17" xfId="2615" xr:uid="{00000000-0005-0000-0000-0000C70F0000}"/>
    <cellStyle name="Neutral 17 2" xfId="2616" xr:uid="{00000000-0005-0000-0000-0000C80F0000}"/>
    <cellStyle name="Neutral 18" xfId="2617" xr:uid="{00000000-0005-0000-0000-0000C90F0000}"/>
    <cellStyle name="Neutral 18 2" xfId="2618" xr:uid="{00000000-0005-0000-0000-0000CA0F0000}"/>
    <cellStyle name="Neutral 19" xfId="2619" xr:uid="{00000000-0005-0000-0000-0000CB0F0000}"/>
    <cellStyle name="Neutral 19 2" xfId="2620" xr:uid="{00000000-0005-0000-0000-0000CC0F0000}"/>
    <cellStyle name="Neutral 2" xfId="2621" xr:uid="{00000000-0005-0000-0000-0000CD0F0000}"/>
    <cellStyle name="Neutral 2 10" xfId="6751" xr:uid="{00000000-0005-0000-0000-0000CE0F0000}"/>
    <cellStyle name="Neutral 2 11" xfId="6870" xr:uid="{00000000-0005-0000-0000-0000CF0F0000}"/>
    <cellStyle name="Neutral 2 12" xfId="6989" xr:uid="{00000000-0005-0000-0000-0000D00F0000}"/>
    <cellStyle name="Neutral 2 13" xfId="7108" xr:uid="{00000000-0005-0000-0000-0000D10F0000}"/>
    <cellStyle name="Neutral 2 14" xfId="7227" xr:uid="{00000000-0005-0000-0000-0000D20F0000}"/>
    <cellStyle name="Neutral 2 15" xfId="7346" xr:uid="{00000000-0005-0000-0000-0000D30F0000}"/>
    <cellStyle name="Neutral 2 16" xfId="7462" xr:uid="{00000000-0005-0000-0000-0000D40F0000}"/>
    <cellStyle name="Neutral 2 17" xfId="7578" xr:uid="{00000000-0005-0000-0000-0000D50F0000}"/>
    <cellStyle name="Neutral 2 18" xfId="7694" xr:uid="{00000000-0005-0000-0000-0000D60F0000}"/>
    <cellStyle name="Neutral 2 19" xfId="7810" xr:uid="{00000000-0005-0000-0000-0000D70F0000}"/>
    <cellStyle name="Neutral 2 2" xfId="2622" xr:uid="{00000000-0005-0000-0000-0000D80F0000}"/>
    <cellStyle name="Neutral 2 2 2" xfId="2623" xr:uid="{00000000-0005-0000-0000-0000D90F0000}"/>
    <cellStyle name="Neutral 2 20" xfId="7926" xr:uid="{00000000-0005-0000-0000-0000DA0F0000}"/>
    <cellStyle name="Neutral 2 21" xfId="8042" xr:uid="{00000000-0005-0000-0000-0000DB0F0000}"/>
    <cellStyle name="Neutral 2 22" xfId="8158" xr:uid="{00000000-0005-0000-0000-0000DC0F0000}"/>
    <cellStyle name="Neutral 2 23" xfId="9135" xr:uid="{00000000-0005-0000-0000-0000DD0F0000}"/>
    <cellStyle name="Neutral 2 24" xfId="8857" xr:uid="{00000000-0005-0000-0000-0000DE0F0000}"/>
    <cellStyle name="Neutral 2 25" xfId="8969" xr:uid="{00000000-0005-0000-0000-0000DF0F0000}"/>
    <cellStyle name="Neutral 2 26" xfId="8883" xr:uid="{00000000-0005-0000-0000-0000E00F0000}"/>
    <cellStyle name="Neutral 2 27" xfId="8835" xr:uid="{00000000-0005-0000-0000-0000E10F0000}"/>
    <cellStyle name="Neutral 2 28" xfId="9382" xr:uid="{00000000-0005-0000-0000-0000E20F0000}"/>
    <cellStyle name="Neutral 2 29" xfId="9498" xr:uid="{00000000-0005-0000-0000-0000E30F0000}"/>
    <cellStyle name="Neutral 2 3" xfId="2624" xr:uid="{00000000-0005-0000-0000-0000E40F0000}"/>
    <cellStyle name="Neutral 2 3 2" xfId="2625" xr:uid="{00000000-0005-0000-0000-0000E50F0000}"/>
    <cellStyle name="Neutral 2 30" xfId="9614" xr:uid="{00000000-0005-0000-0000-0000E60F0000}"/>
    <cellStyle name="Neutral 2 31" xfId="9729" xr:uid="{00000000-0005-0000-0000-0000E70F0000}"/>
    <cellStyle name="Neutral 2 4" xfId="2626" xr:uid="{00000000-0005-0000-0000-0000E80F0000}"/>
    <cellStyle name="Neutral 2 4 2" xfId="2627" xr:uid="{00000000-0005-0000-0000-0000E90F0000}"/>
    <cellStyle name="Neutral 2 5" xfId="2628" xr:uid="{00000000-0005-0000-0000-0000EA0F0000}"/>
    <cellStyle name="Neutral 2 6" xfId="2629" xr:uid="{00000000-0005-0000-0000-0000EB0F0000}"/>
    <cellStyle name="Neutral 2 7" xfId="6382" xr:uid="{00000000-0005-0000-0000-0000EC0F0000}"/>
    <cellStyle name="Neutral 2 8" xfId="6513" xr:uid="{00000000-0005-0000-0000-0000ED0F0000}"/>
    <cellStyle name="Neutral 2 9" xfId="6632" xr:uid="{00000000-0005-0000-0000-0000EE0F0000}"/>
    <cellStyle name="Neutral 20" xfId="2630" xr:uid="{00000000-0005-0000-0000-0000EF0F0000}"/>
    <cellStyle name="Neutral 20 2" xfId="2631" xr:uid="{00000000-0005-0000-0000-0000F00F0000}"/>
    <cellStyle name="Neutral 21" xfId="2632" xr:uid="{00000000-0005-0000-0000-0000F10F0000}"/>
    <cellStyle name="Neutral 21 2" xfId="2633" xr:uid="{00000000-0005-0000-0000-0000F20F0000}"/>
    <cellStyle name="Neutral 22" xfId="2634" xr:uid="{00000000-0005-0000-0000-0000F30F0000}"/>
    <cellStyle name="Neutral 22 2" xfId="2635" xr:uid="{00000000-0005-0000-0000-0000F40F0000}"/>
    <cellStyle name="Neutral 3" xfId="2636" xr:uid="{00000000-0005-0000-0000-0000F50F0000}"/>
    <cellStyle name="Neutral 3 2" xfId="2637" xr:uid="{00000000-0005-0000-0000-0000F60F0000}"/>
    <cellStyle name="Neutral 4" xfId="2638" xr:uid="{00000000-0005-0000-0000-0000F70F0000}"/>
    <cellStyle name="Neutral 4 2" xfId="2639" xr:uid="{00000000-0005-0000-0000-0000F80F0000}"/>
    <cellStyle name="Neutral 5" xfId="2640" xr:uid="{00000000-0005-0000-0000-0000F90F0000}"/>
    <cellStyle name="Neutral 5 2" xfId="2641" xr:uid="{00000000-0005-0000-0000-0000FA0F0000}"/>
    <cellStyle name="Neutral 6" xfId="2642" xr:uid="{00000000-0005-0000-0000-0000FB0F0000}"/>
    <cellStyle name="Neutral 6 2" xfId="2643" xr:uid="{00000000-0005-0000-0000-0000FC0F0000}"/>
    <cellStyle name="Neutral 7" xfId="2644" xr:uid="{00000000-0005-0000-0000-0000FD0F0000}"/>
    <cellStyle name="Neutral 7 2" xfId="2645" xr:uid="{00000000-0005-0000-0000-0000FE0F0000}"/>
    <cellStyle name="Neutral 8" xfId="2646" xr:uid="{00000000-0005-0000-0000-0000FF0F0000}"/>
    <cellStyle name="Neutral 8 2" xfId="2647" xr:uid="{00000000-0005-0000-0000-000000100000}"/>
    <cellStyle name="Neutral 9" xfId="2648" xr:uid="{00000000-0005-0000-0000-000001100000}"/>
    <cellStyle name="Neutral 9 2" xfId="2649" xr:uid="{00000000-0005-0000-0000-000002100000}"/>
    <cellStyle name="Nobmal_Tame LB Kalnoz_Tames,kalkulacijac_Tinuzi_01.04_1" xfId="2650" xr:uid="{00000000-0005-0000-0000-000003100000}"/>
    <cellStyle name="Norm!l_skembas 25_Tirdzniecības centrs_Riksotaju iela_Re un re" xfId="2651" xr:uid="{00000000-0005-0000-0000-000004100000}"/>
    <cellStyle name="Normaali_light-98_gun" xfId="2652" xr:uid="{00000000-0005-0000-0000-000005100000}"/>
    <cellStyle name="Normal" xfId="0" builtinId="0"/>
    <cellStyle name="Normal 10" xfId="2653" xr:uid="{00000000-0005-0000-0000-000007100000}"/>
    <cellStyle name="Normal 10 2" xfId="2654" xr:uid="{00000000-0005-0000-0000-000008100000}"/>
    <cellStyle name="Normal 10 2 2" xfId="2655" xr:uid="{00000000-0005-0000-0000-000009100000}"/>
    <cellStyle name="Normal 10 2 2 2" xfId="2656" xr:uid="{00000000-0005-0000-0000-00000A100000}"/>
    <cellStyle name="Normal 10 2 3" xfId="2657" xr:uid="{00000000-0005-0000-0000-00000B100000}"/>
    <cellStyle name="Normal 10 3" xfId="2658" xr:uid="{00000000-0005-0000-0000-00000C100000}"/>
    <cellStyle name="Normal 10 3 2" xfId="2659" xr:uid="{00000000-0005-0000-0000-00000D100000}"/>
    <cellStyle name="Normal 10 3 3" xfId="2660" xr:uid="{00000000-0005-0000-0000-00000E100000}"/>
    <cellStyle name="Normal 10 4" xfId="2661" xr:uid="{00000000-0005-0000-0000-00000F100000}"/>
    <cellStyle name="Normal 10 5" xfId="2662" xr:uid="{00000000-0005-0000-0000-000010100000}"/>
    <cellStyle name="Normal 100" xfId="2663" xr:uid="{00000000-0005-0000-0000-000011100000}"/>
    <cellStyle name="Normal 100 2" xfId="2664" xr:uid="{00000000-0005-0000-0000-000012100000}"/>
    <cellStyle name="Normal 100 2 2" xfId="2665" xr:uid="{00000000-0005-0000-0000-000013100000}"/>
    <cellStyle name="Normal 100 3" xfId="2666" xr:uid="{00000000-0005-0000-0000-000014100000}"/>
    <cellStyle name="Normal 101" xfId="2667" xr:uid="{00000000-0005-0000-0000-000015100000}"/>
    <cellStyle name="Normal 101 2" xfId="2668" xr:uid="{00000000-0005-0000-0000-000016100000}"/>
    <cellStyle name="Normal 102" xfId="2669" xr:uid="{00000000-0005-0000-0000-000017100000}"/>
    <cellStyle name="Normal 102 2" xfId="2670" xr:uid="{00000000-0005-0000-0000-000018100000}"/>
    <cellStyle name="Normal 102 2 2" xfId="2671" xr:uid="{00000000-0005-0000-0000-000019100000}"/>
    <cellStyle name="Normal 102 2 2 2" xfId="2672" xr:uid="{00000000-0005-0000-0000-00001A100000}"/>
    <cellStyle name="Normal 102 2 3" xfId="2673" xr:uid="{00000000-0005-0000-0000-00001B100000}"/>
    <cellStyle name="Normal 102 3" xfId="2674" xr:uid="{00000000-0005-0000-0000-00001C100000}"/>
    <cellStyle name="Normal 103" xfId="2675" xr:uid="{00000000-0005-0000-0000-00001D100000}"/>
    <cellStyle name="Normal 103 2" xfId="2676" xr:uid="{00000000-0005-0000-0000-00001E100000}"/>
    <cellStyle name="Normal 104" xfId="2677" xr:uid="{00000000-0005-0000-0000-00001F100000}"/>
    <cellStyle name="Normal 104 2" xfId="2678" xr:uid="{00000000-0005-0000-0000-000020100000}"/>
    <cellStyle name="Normal 104 2 2" xfId="2679" xr:uid="{00000000-0005-0000-0000-000021100000}"/>
    <cellStyle name="Normal 104 3" xfId="2680" xr:uid="{00000000-0005-0000-0000-000022100000}"/>
    <cellStyle name="Normal 104 4" xfId="2681" xr:uid="{00000000-0005-0000-0000-000023100000}"/>
    <cellStyle name="Normal 105" xfId="2682" xr:uid="{00000000-0005-0000-0000-000024100000}"/>
    <cellStyle name="Normal 105 2" xfId="2683" xr:uid="{00000000-0005-0000-0000-000025100000}"/>
    <cellStyle name="Normal 106" xfId="2684" xr:uid="{00000000-0005-0000-0000-000026100000}"/>
    <cellStyle name="Normal 106 2" xfId="2685" xr:uid="{00000000-0005-0000-0000-000027100000}"/>
    <cellStyle name="Normal 107" xfId="2686" xr:uid="{00000000-0005-0000-0000-000028100000}"/>
    <cellStyle name="Normal 107 2" xfId="2687" xr:uid="{00000000-0005-0000-0000-000029100000}"/>
    <cellStyle name="Normal 108" xfId="8" xr:uid="{00000000-0005-0000-0000-00002A100000}"/>
    <cellStyle name="Normal 109" xfId="5029" xr:uid="{00000000-0005-0000-0000-00002B100000}"/>
    <cellStyle name="Normal 11" xfId="2688" xr:uid="{00000000-0005-0000-0000-00002C100000}"/>
    <cellStyle name="Normal 11 2" xfId="2689" xr:uid="{00000000-0005-0000-0000-00002D100000}"/>
    <cellStyle name="Normal 11 2 2" xfId="2690" xr:uid="{00000000-0005-0000-0000-00002E100000}"/>
    <cellStyle name="Normal 11 2 2 2" xfId="2691" xr:uid="{00000000-0005-0000-0000-00002F100000}"/>
    <cellStyle name="Normal 11 2 3" xfId="2692" xr:uid="{00000000-0005-0000-0000-000030100000}"/>
    <cellStyle name="Normal 11 3" xfId="2693" xr:uid="{00000000-0005-0000-0000-000031100000}"/>
    <cellStyle name="Normal 11 3 2" xfId="2694" xr:uid="{00000000-0005-0000-0000-000032100000}"/>
    <cellStyle name="Normal 11 4" xfId="2695" xr:uid="{00000000-0005-0000-0000-000033100000}"/>
    <cellStyle name="Normal 11 4 2" xfId="2696" xr:uid="{00000000-0005-0000-0000-000034100000}"/>
    <cellStyle name="Normal 11 5" xfId="2697" xr:uid="{00000000-0005-0000-0000-000035100000}"/>
    <cellStyle name="Normal 11 6" xfId="2698" xr:uid="{00000000-0005-0000-0000-000036100000}"/>
    <cellStyle name="Normal 110" xfId="6324" xr:uid="{00000000-0005-0000-0000-000037100000}"/>
    <cellStyle name="Normal 12" xfId="2699" xr:uid="{00000000-0005-0000-0000-000038100000}"/>
    <cellStyle name="Normal 12 2" xfId="2700" xr:uid="{00000000-0005-0000-0000-000039100000}"/>
    <cellStyle name="Normal 12 2 2" xfId="2701" xr:uid="{00000000-0005-0000-0000-00003A100000}"/>
    <cellStyle name="Normal 12 3" xfId="2702" xr:uid="{00000000-0005-0000-0000-00003B100000}"/>
    <cellStyle name="Normal 12 4" xfId="2703" xr:uid="{00000000-0005-0000-0000-00003C100000}"/>
    <cellStyle name="Normal 12 5" xfId="2704" xr:uid="{00000000-0005-0000-0000-00003D100000}"/>
    <cellStyle name="Normal 13" xfId="2705" xr:uid="{00000000-0005-0000-0000-00003E100000}"/>
    <cellStyle name="Normal 13 2" xfId="2706" xr:uid="{00000000-0005-0000-0000-00003F100000}"/>
    <cellStyle name="Normal 13 2 2" xfId="2707" xr:uid="{00000000-0005-0000-0000-000040100000}"/>
    <cellStyle name="Normal 13 2 2 2" xfId="2708" xr:uid="{00000000-0005-0000-0000-000041100000}"/>
    <cellStyle name="Normal 13 2 3" xfId="2709" xr:uid="{00000000-0005-0000-0000-000042100000}"/>
    <cellStyle name="Normal 13 3" xfId="2710" xr:uid="{00000000-0005-0000-0000-000043100000}"/>
    <cellStyle name="Normal 13 3 2" xfId="2711" xr:uid="{00000000-0005-0000-0000-000044100000}"/>
    <cellStyle name="Normal 13 4" xfId="2712" xr:uid="{00000000-0005-0000-0000-000045100000}"/>
    <cellStyle name="Normal 13 5" xfId="2713" xr:uid="{00000000-0005-0000-0000-000046100000}"/>
    <cellStyle name="Normal 13 6" xfId="2714" xr:uid="{00000000-0005-0000-0000-000047100000}"/>
    <cellStyle name="Normal 14" xfId="6" xr:uid="{00000000-0005-0000-0000-000048100000}"/>
    <cellStyle name="Normal 14 10" xfId="2716" xr:uid="{00000000-0005-0000-0000-000049100000}"/>
    <cellStyle name="Normal 14 10 2" xfId="2717" xr:uid="{00000000-0005-0000-0000-00004A100000}"/>
    <cellStyle name="Normal 14 11" xfId="2718" xr:uid="{00000000-0005-0000-0000-00004B100000}"/>
    <cellStyle name="Normal 14 11 2" xfId="2719" xr:uid="{00000000-0005-0000-0000-00004C100000}"/>
    <cellStyle name="Normal 14 12" xfId="2720" xr:uid="{00000000-0005-0000-0000-00004D100000}"/>
    <cellStyle name="Normal 14 12 2" xfId="2721" xr:uid="{00000000-0005-0000-0000-00004E100000}"/>
    <cellStyle name="Normal 14 13" xfId="2722" xr:uid="{00000000-0005-0000-0000-00004F100000}"/>
    <cellStyle name="Normal 14 13 2" xfId="2723" xr:uid="{00000000-0005-0000-0000-000050100000}"/>
    <cellStyle name="Normal 14 14" xfId="2724" xr:uid="{00000000-0005-0000-0000-000051100000}"/>
    <cellStyle name="Normal 14 14 2" xfId="2725" xr:uid="{00000000-0005-0000-0000-000052100000}"/>
    <cellStyle name="Normal 14 15" xfId="2726" xr:uid="{00000000-0005-0000-0000-000053100000}"/>
    <cellStyle name="Normal 14 15 2" xfId="2727" xr:uid="{00000000-0005-0000-0000-000054100000}"/>
    <cellStyle name="Normal 14 16" xfId="2728" xr:uid="{00000000-0005-0000-0000-000055100000}"/>
    <cellStyle name="Normal 14 16 2" xfId="2729" xr:uid="{00000000-0005-0000-0000-000056100000}"/>
    <cellStyle name="Normal 14 17" xfId="2730" xr:uid="{00000000-0005-0000-0000-000057100000}"/>
    <cellStyle name="Normal 14 17 10" xfId="2731" xr:uid="{00000000-0005-0000-0000-000058100000}"/>
    <cellStyle name="Normal 14 17 10 2" xfId="2732" xr:uid="{00000000-0005-0000-0000-000059100000}"/>
    <cellStyle name="Normal 14 17 11" xfId="2733" xr:uid="{00000000-0005-0000-0000-00005A100000}"/>
    <cellStyle name="Normal 14 17 11 2" xfId="2734" xr:uid="{00000000-0005-0000-0000-00005B100000}"/>
    <cellStyle name="Normal 14 17 12" xfId="2735" xr:uid="{00000000-0005-0000-0000-00005C100000}"/>
    <cellStyle name="Normal 14 17 12 2" xfId="2736" xr:uid="{00000000-0005-0000-0000-00005D100000}"/>
    <cellStyle name="Normal 14 17 13" xfId="2737" xr:uid="{00000000-0005-0000-0000-00005E100000}"/>
    <cellStyle name="Normal 14 17 13 2" xfId="2738" xr:uid="{00000000-0005-0000-0000-00005F100000}"/>
    <cellStyle name="Normal 14 17 14" xfId="2739" xr:uid="{00000000-0005-0000-0000-000060100000}"/>
    <cellStyle name="Normal 14 17 14 2" xfId="2740" xr:uid="{00000000-0005-0000-0000-000061100000}"/>
    <cellStyle name="Normal 14 17 15" xfId="2741" xr:uid="{00000000-0005-0000-0000-000062100000}"/>
    <cellStyle name="Normal 14 17 15 2" xfId="2742" xr:uid="{00000000-0005-0000-0000-000063100000}"/>
    <cellStyle name="Normal 14 17 16" xfId="2743" xr:uid="{00000000-0005-0000-0000-000064100000}"/>
    <cellStyle name="Normal 14 17 16 2" xfId="2744" xr:uid="{00000000-0005-0000-0000-000065100000}"/>
    <cellStyle name="Normal 14 17 17" xfId="2745" xr:uid="{00000000-0005-0000-0000-000066100000}"/>
    <cellStyle name="Normal 14 17 17 2" xfId="2746" xr:uid="{00000000-0005-0000-0000-000067100000}"/>
    <cellStyle name="Normal 14 17 18" xfId="2747" xr:uid="{00000000-0005-0000-0000-000068100000}"/>
    <cellStyle name="Normal 14 17 2" xfId="2748" xr:uid="{00000000-0005-0000-0000-000069100000}"/>
    <cellStyle name="Normal 14 17 2 2" xfId="2749" xr:uid="{00000000-0005-0000-0000-00006A100000}"/>
    <cellStyle name="Normal 14 17 3" xfId="2750" xr:uid="{00000000-0005-0000-0000-00006B100000}"/>
    <cellStyle name="Normal 14 17 3 2" xfId="2751" xr:uid="{00000000-0005-0000-0000-00006C100000}"/>
    <cellStyle name="Normal 14 17 4" xfId="2752" xr:uid="{00000000-0005-0000-0000-00006D100000}"/>
    <cellStyle name="Normal 14 17 4 2" xfId="2753" xr:uid="{00000000-0005-0000-0000-00006E100000}"/>
    <cellStyle name="Normal 14 17 5" xfId="2754" xr:uid="{00000000-0005-0000-0000-00006F100000}"/>
    <cellStyle name="Normal 14 17 5 2" xfId="2755" xr:uid="{00000000-0005-0000-0000-000070100000}"/>
    <cellStyle name="Normal 14 17 6" xfId="2756" xr:uid="{00000000-0005-0000-0000-000071100000}"/>
    <cellStyle name="Normal 14 17 6 2" xfId="2757" xr:uid="{00000000-0005-0000-0000-000072100000}"/>
    <cellStyle name="Normal 14 17 7" xfId="2758" xr:uid="{00000000-0005-0000-0000-000073100000}"/>
    <cellStyle name="Normal 14 17 7 2" xfId="2759" xr:uid="{00000000-0005-0000-0000-000074100000}"/>
    <cellStyle name="Normal 14 17 8" xfId="2760" xr:uid="{00000000-0005-0000-0000-000075100000}"/>
    <cellStyle name="Normal 14 17 8 2" xfId="2761" xr:uid="{00000000-0005-0000-0000-000076100000}"/>
    <cellStyle name="Normal 14 17 9" xfId="2762" xr:uid="{00000000-0005-0000-0000-000077100000}"/>
    <cellStyle name="Normal 14 17 9 2" xfId="2763" xr:uid="{00000000-0005-0000-0000-000078100000}"/>
    <cellStyle name="Normal 14 18" xfId="2764" xr:uid="{00000000-0005-0000-0000-000079100000}"/>
    <cellStyle name="Normal 14 18 10" xfId="2765" xr:uid="{00000000-0005-0000-0000-00007A100000}"/>
    <cellStyle name="Normal 14 18 10 2" xfId="2766" xr:uid="{00000000-0005-0000-0000-00007B100000}"/>
    <cellStyle name="Normal 14 18 11" xfId="2767" xr:uid="{00000000-0005-0000-0000-00007C100000}"/>
    <cellStyle name="Normal 14 18 11 2" xfId="2768" xr:uid="{00000000-0005-0000-0000-00007D100000}"/>
    <cellStyle name="Normal 14 18 12" xfId="2769" xr:uid="{00000000-0005-0000-0000-00007E100000}"/>
    <cellStyle name="Normal 14 18 12 2" xfId="2770" xr:uid="{00000000-0005-0000-0000-00007F100000}"/>
    <cellStyle name="Normal 14 18 13" xfId="2771" xr:uid="{00000000-0005-0000-0000-000080100000}"/>
    <cellStyle name="Normal 14 18 13 2" xfId="2772" xr:uid="{00000000-0005-0000-0000-000081100000}"/>
    <cellStyle name="Normal 14 18 14" xfId="2773" xr:uid="{00000000-0005-0000-0000-000082100000}"/>
    <cellStyle name="Normal 14 18 14 2" xfId="2774" xr:uid="{00000000-0005-0000-0000-000083100000}"/>
    <cellStyle name="Normal 14 18 15" xfId="2775" xr:uid="{00000000-0005-0000-0000-000084100000}"/>
    <cellStyle name="Normal 14 18 15 2" xfId="2776" xr:uid="{00000000-0005-0000-0000-000085100000}"/>
    <cellStyle name="Normal 14 18 16" xfId="2777" xr:uid="{00000000-0005-0000-0000-000086100000}"/>
    <cellStyle name="Normal 14 18 16 2" xfId="2778" xr:uid="{00000000-0005-0000-0000-000087100000}"/>
    <cellStyle name="Normal 14 18 17" xfId="2779" xr:uid="{00000000-0005-0000-0000-000088100000}"/>
    <cellStyle name="Normal 14 18 17 2" xfId="2780" xr:uid="{00000000-0005-0000-0000-000089100000}"/>
    <cellStyle name="Normal 14 18 18" xfId="2781" xr:uid="{00000000-0005-0000-0000-00008A100000}"/>
    <cellStyle name="Normal 14 18 2" xfId="2782" xr:uid="{00000000-0005-0000-0000-00008B100000}"/>
    <cellStyle name="Normal 14 18 2 2" xfId="2783" xr:uid="{00000000-0005-0000-0000-00008C100000}"/>
    <cellStyle name="Normal 14 18 3" xfId="2784" xr:uid="{00000000-0005-0000-0000-00008D100000}"/>
    <cellStyle name="Normal 14 18 3 2" xfId="2785" xr:uid="{00000000-0005-0000-0000-00008E100000}"/>
    <cellStyle name="Normal 14 18 4" xfId="2786" xr:uid="{00000000-0005-0000-0000-00008F100000}"/>
    <cellStyle name="Normal 14 18 4 2" xfId="2787" xr:uid="{00000000-0005-0000-0000-000090100000}"/>
    <cellStyle name="Normal 14 18 5" xfId="2788" xr:uid="{00000000-0005-0000-0000-000091100000}"/>
    <cellStyle name="Normal 14 18 5 2" xfId="2789" xr:uid="{00000000-0005-0000-0000-000092100000}"/>
    <cellStyle name="Normal 14 18 6" xfId="2790" xr:uid="{00000000-0005-0000-0000-000093100000}"/>
    <cellStyle name="Normal 14 18 6 2" xfId="2791" xr:uid="{00000000-0005-0000-0000-000094100000}"/>
    <cellStyle name="Normal 14 18 7" xfId="2792" xr:uid="{00000000-0005-0000-0000-000095100000}"/>
    <cellStyle name="Normal 14 18 7 2" xfId="2793" xr:uid="{00000000-0005-0000-0000-000096100000}"/>
    <cellStyle name="Normal 14 18 8" xfId="2794" xr:uid="{00000000-0005-0000-0000-000097100000}"/>
    <cellStyle name="Normal 14 18 8 2" xfId="2795" xr:uid="{00000000-0005-0000-0000-000098100000}"/>
    <cellStyle name="Normal 14 18 9" xfId="2796" xr:uid="{00000000-0005-0000-0000-000099100000}"/>
    <cellStyle name="Normal 14 18 9 2" xfId="2797" xr:uid="{00000000-0005-0000-0000-00009A100000}"/>
    <cellStyle name="Normal 14 19" xfId="2798" xr:uid="{00000000-0005-0000-0000-00009B100000}"/>
    <cellStyle name="Normal 14 19 2" xfId="2799" xr:uid="{00000000-0005-0000-0000-00009C100000}"/>
    <cellStyle name="Normal 14 2" xfId="2715" xr:uid="{00000000-0005-0000-0000-00009D100000}"/>
    <cellStyle name="Normal 14 2 10" xfId="2801" xr:uid="{00000000-0005-0000-0000-00009E100000}"/>
    <cellStyle name="Normal 14 2 10 2" xfId="2802" xr:uid="{00000000-0005-0000-0000-00009F100000}"/>
    <cellStyle name="Normal 14 2 11" xfId="2803" xr:uid="{00000000-0005-0000-0000-0000A0100000}"/>
    <cellStyle name="Normal 14 2 11 2" xfId="2804" xr:uid="{00000000-0005-0000-0000-0000A1100000}"/>
    <cellStyle name="Normal 14 2 12" xfId="2805" xr:uid="{00000000-0005-0000-0000-0000A2100000}"/>
    <cellStyle name="Normal 14 2 12 2" xfId="2806" xr:uid="{00000000-0005-0000-0000-0000A3100000}"/>
    <cellStyle name="Normal 14 2 13" xfId="2807" xr:uid="{00000000-0005-0000-0000-0000A4100000}"/>
    <cellStyle name="Normal 14 2 13 2" xfId="2808" xr:uid="{00000000-0005-0000-0000-0000A5100000}"/>
    <cellStyle name="Normal 14 2 14" xfId="2809" xr:uid="{00000000-0005-0000-0000-0000A6100000}"/>
    <cellStyle name="Normal 14 2 14 2" xfId="2810" xr:uid="{00000000-0005-0000-0000-0000A7100000}"/>
    <cellStyle name="Normal 14 2 15" xfId="2811" xr:uid="{00000000-0005-0000-0000-0000A8100000}"/>
    <cellStyle name="Normal 14 2 15 2" xfId="2812" xr:uid="{00000000-0005-0000-0000-0000A9100000}"/>
    <cellStyle name="Normal 14 2 16" xfId="2813" xr:uid="{00000000-0005-0000-0000-0000AA100000}"/>
    <cellStyle name="Normal 14 2 16 2" xfId="2814" xr:uid="{00000000-0005-0000-0000-0000AB100000}"/>
    <cellStyle name="Normal 14 2 17" xfId="2815" xr:uid="{00000000-0005-0000-0000-0000AC100000}"/>
    <cellStyle name="Normal 14 2 17 2" xfId="2816" xr:uid="{00000000-0005-0000-0000-0000AD100000}"/>
    <cellStyle name="Normal 14 2 18" xfId="2817" xr:uid="{00000000-0005-0000-0000-0000AE100000}"/>
    <cellStyle name="Normal 14 2 19" xfId="8562" xr:uid="{00000000-0005-0000-0000-0000AF100000}"/>
    <cellStyle name="Normal 14 2 2" xfId="2800" xr:uid="{00000000-0005-0000-0000-0000B0100000}"/>
    <cellStyle name="Normal 14 2 2 2" xfId="2818" xr:uid="{00000000-0005-0000-0000-0000B1100000}"/>
    <cellStyle name="Normal 14 2 20" xfId="8623" xr:uid="{00000000-0005-0000-0000-0000B2100000}"/>
    <cellStyle name="Normal 14 2 21" xfId="8586" xr:uid="{00000000-0005-0000-0000-0000B3100000}"/>
    <cellStyle name="Normal 14 2 22" xfId="8513" xr:uid="{00000000-0005-0000-0000-0000B4100000}"/>
    <cellStyle name="Normal 14 2 23" xfId="8544" xr:uid="{00000000-0005-0000-0000-0000B5100000}"/>
    <cellStyle name="Normal 14 2 24" xfId="8687" xr:uid="{00000000-0005-0000-0000-0000B6100000}"/>
    <cellStyle name="Normal 14 2 25" xfId="8685" xr:uid="{00000000-0005-0000-0000-0000B7100000}"/>
    <cellStyle name="Normal 14 2 26" xfId="8649" xr:uid="{00000000-0005-0000-0000-0000B8100000}"/>
    <cellStyle name="Normal 14 2 27" xfId="8533" xr:uid="{00000000-0005-0000-0000-0000B9100000}"/>
    <cellStyle name="Normal 14 2 28" xfId="8639" xr:uid="{00000000-0005-0000-0000-0000BA100000}"/>
    <cellStyle name="Normal 14 2 29" xfId="8679" xr:uid="{00000000-0005-0000-0000-0000BB100000}"/>
    <cellStyle name="Normal 14 2 3" xfId="2819" xr:uid="{00000000-0005-0000-0000-0000BC100000}"/>
    <cellStyle name="Normal 14 2 3 2" xfId="2820" xr:uid="{00000000-0005-0000-0000-0000BD100000}"/>
    <cellStyle name="Normal 14 2 30" xfId="8651" xr:uid="{00000000-0005-0000-0000-0000BE100000}"/>
    <cellStyle name="Normal 14 2 31" xfId="8690" xr:uid="{00000000-0005-0000-0000-0000BF100000}"/>
    <cellStyle name="Normal 14 2 32" xfId="8635" xr:uid="{00000000-0005-0000-0000-0000C0100000}"/>
    <cellStyle name="Normal 14 2 33" xfId="8585" xr:uid="{00000000-0005-0000-0000-0000C1100000}"/>
    <cellStyle name="Normal 14 2 34" xfId="8700" xr:uid="{00000000-0005-0000-0000-0000C2100000}"/>
    <cellStyle name="Normal 14 2 35" xfId="8551" xr:uid="{00000000-0005-0000-0000-0000C3100000}"/>
    <cellStyle name="Normal 14 2 36" xfId="8641" xr:uid="{00000000-0005-0000-0000-0000C4100000}"/>
    <cellStyle name="Normal 14 2 37" xfId="8536" xr:uid="{00000000-0005-0000-0000-0000C5100000}"/>
    <cellStyle name="Normal 14 2 38" xfId="8534" xr:uid="{00000000-0005-0000-0000-0000C6100000}"/>
    <cellStyle name="Normal 14 2 39" xfId="8671" xr:uid="{00000000-0005-0000-0000-0000C7100000}"/>
    <cellStyle name="Normal 14 2 4" xfId="2821" xr:uid="{00000000-0005-0000-0000-0000C8100000}"/>
    <cellStyle name="Normal 14 2 4 2" xfId="2822" xr:uid="{00000000-0005-0000-0000-0000C9100000}"/>
    <cellStyle name="Normal 14 2 40" xfId="8713" xr:uid="{00000000-0005-0000-0000-0000CA100000}"/>
    <cellStyle name="Normal 14 2 41" xfId="8719" xr:uid="{00000000-0005-0000-0000-0000CB100000}"/>
    <cellStyle name="Normal 14 2 42" xfId="8557" xr:uid="{00000000-0005-0000-0000-0000CC100000}"/>
    <cellStyle name="Normal 14 2 43" xfId="8556" xr:uid="{00000000-0005-0000-0000-0000CD100000}"/>
    <cellStyle name="Normal 14 2 44" xfId="8669" xr:uid="{00000000-0005-0000-0000-0000CE100000}"/>
    <cellStyle name="Normal 14 2 45" xfId="8708" xr:uid="{00000000-0005-0000-0000-0000CF100000}"/>
    <cellStyle name="Normal 14 2 46" xfId="8698" xr:uid="{00000000-0005-0000-0000-0000D0100000}"/>
    <cellStyle name="Normal 14 2 47" xfId="8733" xr:uid="{00000000-0005-0000-0000-0000D1100000}"/>
    <cellStyle name="Normal 14 2 48" xfId="8728" xr:uid="{00000000-0005-0000-0000-0000D2100000}"/>
    <cellStyle name="Normal 14 2 49" xfId="8732" xr:uid="{00000000-0005-0000-0000-0000D3100000}"/>
    <cellStyle name="Normal 14 2 5" xfId="2823" xr:uid="{00000000-0005-0000-0000-0000D4100000}"/>
    <cellStyle name="Normal 14 2 5 2" xfId="2824" xr:uid="{00000000-0005-0000-0000-0000D5100000}"/>
    <cellStyle name="Normal 14 2 6" xfId="2825" xr:uid="{00000000-0005-0000-0000-0000D6100000}"/>
    <cellStyle name="Normal 14 2 6 2" xfId="2826" xr:uid="{00000000-0005-0000-0000-0000D7100000}"/>
    <cellStyle name="Normal 14 2 7" xfId="2827" xr:uid="{00000000-0005-0000-0000-0000D8100000}"/>
    <cellStyle name="Normal 14 2 7 2" xfId="2828" xr:uid="{00000000-0005-0000-0000-0000D9100000}"/>
    <cellStyle name="Normal 14 2 8" xfId="2829" xr:uid="{00000000-0005-0000-0000-0000DA100000}"/>
    <cellStyle name="Normal 14 2 8 2" xfId="2830" xr:uid="{00000000-0005-0000-0000-0000DB100000}"/>
    <cellStyle name="Normal 14 2 9" xfId="2831" xr:uid="{00000000-0005-0000-0000-0000DC100000}"/>
    <cellStyle name="Normal 14 2 9 2" xfId="2832" xr:uid="{00000000-0005-0000-0000-0000DD100000}"/>
    <cellStyle name="Normal 14 20" xfId="2833" xr:uid="{00000000-0005-0000-0000-0000DE100000}"/>
    <cellStyle name="Normal 14 20 2" xfId="2834" xr:uid="{00000000-0005-0000-0000-0000DF100000}"/>
    <cellStyle name="Normal 14 21" xfId="2835" xr:uid="{00000000-0005-0000-0000-0000E0100000}"/>
    <cellStyle name="Normal 14 21 2" xfId="2836" xr:uid="{00000000-0005-0000-0000-0000E1100000}"/>
    <cellStyle name="Normal 14 22" xfId="2837" xr:uid="{00000000-0005-0000-0000-0000E2100000}"/>
    <cellStyle name="Normal 14 22 2" xfId="2838" xr:uid="{00000000-0005-0000-0000-0000E3100000}"/>
    <cellStyle name="Normal 14 23" xfId="2839" xr:uid="{00000000-0005-0000-0000-0000E4100000}"/>
    <cellStyle name="Normal 14 23 2" xfId="2840" xr:uid="{00000000-0005-0000-0000-0000E5100000}"/>
    <cellStyle name="Normal 14 24" xfId="2841" xr:uid="{00000000-0005-0000-0000-0000E6100000}"/>
    <cellStyle name="Normal 14 24 2" xfId="2842" xr:uid="{00000000-0005-0000-0000-0000E7100000}"/>
    <cellStyle name="Normal 14 25" xfId="2843" xr:uid="{00000000-0005-0000-0000-0000E8100000}"/>
    <cellStyle name="Normal 14 25 2" xfId="2844" xr:uid="{00000000-0005-0000-0000-0000E9100000}"/>
    <cellStyle name="Normal 14 26" xfId="2845" xr:uid="{00000000-0005-0000-0000-0000EA100000}"/>
    <cellStyle name="Normal 14 26 2" xfId="2846" xr:uid="{00000000-0005-0000-0000-0000EB100000}"/>
    <cellStyle name="Normal 14 27" xfId="2847" xr:uid="{00000000-0005-0000-0000-0000EC100000}"/>
    <cellStyle name="Normal 14 27 2" xfId="2848" xr:uid="{00000000-0005-0000-0000-0000ED100000}"/>
    <cellStyle name="Normal 14 28" xfId="2849" xr:uid="{00000000-0005-0000-0000-0000EE100000}"/>
    <cellStyle name="Normal 14 28 2" xfId="2850" xr:uid="{00000000-0005-0000-0000-0000EF100000}"/>
    <cellStyle name="Normal 14 29" xfId="2851" xr:uid="{00000000-0005-0000-0000-0000F0100000}"/>
    <cellStyle name="Normal 14 29 2" xfId="2852" xr:uid="{00000000-0005-0000-0000-0000F1100000}"/>
    <cellStyle name="Normal 14 3" xfId="2853" xr:uid="{00000000-0005-0000-0000-0000F2100000}"/>
    <cellStyle name="Normal 14 3 10" xfId="2854" xr:uid="{00000000-0005-0000-0000-0000F3100000}"/>
    <cellStyle name="Normal 14 3 10 2" xfId="2855" xr:uid="{00000000-0005-0000-0000-0000F4100000}"/>
    <cellStyle name="Normal 14 3 11" xfId="2856" xr:uid="{00000000-0005-0000-0000-0000F5100000}"/>
    <cellStyle name="Normal 14 3 11 2" xfId="2857" xr:uid="{00000000-0005-0000-0000-0000F6100000}"/>
    <cellStyle name="Normal 14 3 12" xfId="2858" xr:uid="{00000000-0005-0000-0000-0000F7100000}"/>
    <cellStyle name="Normal 14 3 12 2" xfId="2859" xr:uid="{00000000-0005-0000-0000-0000F8100000}"/>
    <cellStyle name="Normal 14 3 13" xfId="2860" xr:uid="{00000000-0005-0000-0000-0000F9100000}"/>
    <cellStyle name="Normal 14 3 13 2" xfId="2861" xr:uid="{00000000-0005-0000-0000-0000FA100000}"/>
    <cellStyle name="Normal 14 3 14" xfId="2862" xr:uid="{00000000-0005-0000-0000-0000FB100000}"/>
    <cellStyle name="Normal 14 3 14 2" xfId="2863" xr:uid="{00000000-0005-0000-0000-0000FC100000}"/>
    <cellStyle name="Normal 14 3 15" xfId="2864" xr:uid="{00000000-0005-0000-0000-0000FD100000}"/>
    <cellStyle name="Normal 14 3 15 2" xfId="2865" xr:uid="{00000000-0005-0000-0000-0000FE100000}"/>
    <cellStyle name="Normal 14 3 16" xfId="2866" xr:uid="{00000000-0005-0000-0000-0000FF100000}"/>
    <cellStyle name="Normal 14 3 16 2" xfId="2867" xr:uid="{00000000-0005-0000-0000-000000110000}"/>
    <cellStyle name="Normal 14 3 17" xfId="2868" xr:uid="{00000000-0005-0000-0000-000001110000}"/>
    <cellStyle name="Normal 14 3 17 2" xfId="2869" xr:uid="{00000000-0005-0000-0000-000002110000}"/>
    <cellStyle name="Normal 14 3 18" xfId="2870" xr:uid="{00000000-0005-0000-0000-000003110000}"/>
    <cellStyle name="Normal 14 3 2" xfId="2871" xr:uid="{00000000-0005-0000-0000-000004110000}"/>
    <cellStyle name="Normal 14 3 2 2" xfId="2872" xr:uid="{00000000-0005-0000-0000-000005110000}"/>
    <cellStyle name="Normal 14 3 3" xfId="2873" xr:uid="{00000000-0005-0000-0000-000006110000}"/>
    <cellStyle name="Normal 14 3 3 2" xfId="2874" xr:uid="{00000000-0005-0000-0000-000007110000}"/>
    <cellStyle name="Normal 14 3 4" xfId="2875" xr:uid="{00000000-0005-0000-0000-000008110000}"/>
    <cellStyle name="Normal 14 3 4 2" xfId="2876" xr:uid="{00000000-0005-0000-0000-000009110000}"/>
    <cellStyle name="Normal 14 3 5" xfId="2877" xr:uid="{00000000-0005-0000-0000-00000A110000}"/>
    <cellStyle name="Normal 14 3 5 2" xfId="2878" xr:uid="{00000000-0005-0000-0000-00000B110000}"/>
    <cellStyle name="Normal 14 3 6" xfId="2879" xr:uid="{00000000-0005-0000-0000-00000C110000}"/>
    <cellStyle name="Normal 14 3 6 2" xfId="2880" xr:uid="{00000000-0005-0000-0000-00000D110000}"/>
    <cellStyle name="Normal 14 3 7" xfId="2881" xr:uid="{00000000-0005-0000-0000-00000E110000}"/>
    <cellStyle name="Normal 14 3 7 2" xfId="2882" xr:uid="{00000000-0005-0000-0000-00000F110000}"/>
    <cellStyle name="Normal 14 3 8" xfId="2883" xr:uid="{00000000-0005-0000-0000-000010110000}"/>
    <cellStyle name="Normal 14 3 8 2" xfId="2884" xr:uid="{00000000-0005-0000-0000-000011110000}"/>
    <cellStyle name="Normal 14 3 9" xfId="2885" xr:uid="{00000000-0005-0000-0000-000012110000}"/>
    <cellStyle name="Normal 14 3 9 2" xfId="2886" xr:uid="{00000000-0005-0000-0000-000013110000}"/>
    <cellStyle name="Normal 14 30" xfId="2887" xr:uid="{00000000-0005-0000-0000-000014110000}"/>
    <cellStyle name="Normal 14 30 2" xfId="2888" xr:uid="{00000000-0005-0000-0000-000015110000}"/>
    <cellStyle name="Normal 14 31" xfId="2889" xr:uid="{00000000-0005-0000-0000-000016110000}"/>
    <cellStyle name="Normal 14 31 2" xfId="2890" xr:uid="{00000000-0005-0000-0000-000017110000}"/>
    <cellStyle name="Normal 14 32" xfId="2891" xr:uid="{00000000-0005-0000-0000-000018110000}"/>
    <cellStyle name="Normal 14 32 2" xfId="2892" xr:uid="{00000000-0005-0000-0000-000019110000}"/>
    <cellStyle name="Normal 14 33" xfId="2893" xr:uid="{00000000-0005-0000-0000-00001A110000}"/>
    <cellStyle name="Normal 14 33 2" xfId="2894" xr:uid="{00000000-0005-0000-0000-00001B110000}"/>
    <cellStyle name="Normal 14 34" xfId="2895" xr:uid="{00000000-0005-0000-0000-00001C110000}"/>
    <cellStyle name="Normal 14 34 2" xfId="2896" xr:uid="{00000000-0005-0000-0000-00001D110000}"/>
    <cellStyle name="Normal 14 35" xfId="2897" xr:uid="{00000000-0005-0000-0000-00001E110000}"/>
    <cellStyle name="Normal 14 35 2" xfId="2898" xr:uid="{00000000-0005-0000-0000-00001F110000}"/>
    <cellStyle name="Normal 14 36" xfId="2899" xr:uid="{00000000-0005-0000-0000-000020110000}"/>
    <cellStyle name="Normal 14 36 2" xfId="2900" xr:uid="{00000000-0005-0000-0000-000021110000}"/>
    <cellStyle name="Normal 14 37" xfId="2901" xr:uid="{00000000-0005-0000-0000-000022110000}"/>
    <cellStyle name="Normal 14 37 2" xfId="2902" xr:uid="{00000000-0005-0000-0000-000023110000}"/>
    <cellStyle name="Normal 14 38" xfId="2903" xr:uid="{00000000-0005-0000-0000-000024110000}"/>
    <cellStyle name="Normal 14 38 2" xfId="2904" xr:uid="{00000000-0005-0000-0000-000025110000}"/>
    <cellStyle name="Normal 14 39" xfId="2905" xr:uid="{00000000-0005-0000-0000-000026110000}"/>
    <cellStyle name="Normal 14 39 2" xfId="2906" xr:uid="{00000000-0005-0000-0000-000027110000}"/>
    <cellStyle name="Normal 14 4" xfId="2907" xr:uid="{00000000-0005-0000-0000-000028110000}"/>
    <cellStyle name="Normal 14 4 10" xfId="2908" xr:uid="{00000000-0005-0000-0000-000029110000}"/>
    <cellStyle name="Normal 14 4 10 2" xfId="2909" xr:uid="{00000000-0005-0000-0000-00002A110000}"/>
    <cellStyle name="Normal 14 4 11" xfId="2910" xr:uid="{00000000-0005-0000-0000-00002B110000}"/>
    <cellStyle name="Normal 14 4 11 2" xfId="2911" xr:uid="{00000000-0005-0000-0000-00002C110000}"/>
    <cellStyle name="Normal 14 4 12" xfId="2912" xr:uid="{00000000-0005-0000-0000-00002D110000}"/>
    <cellStyle name="Normal 14 4 12 2" xfId="2913" xr:uid="{00000000-0005-0000-0000-00002E110000}"/>
    <cellStyle name="Normal 14 4 13" xfId="2914" xr:uid="{00000000-0005-0000-0000-00002F110000}"/>
    <cellStyle name="Normal 14 4 13 2" xfId="2915" xr:uid="{00000000-0005-0000-0000-000030110000}"/>
    <cellStyle name="Normal 14 4 14" xfId="2916" xr:uid="{00000000-0005-0000-0000-000031110000}"/>
    <cellStyle name="Normal 14 4 14 2" xfId="2917" xr:uid="{00000000-0005-0000-0000-000032110000}"/>
    <cellStyle name="Normal 14 4 15" xfId="2918" xr:uid="{00000000-0005-0000-0000-000033110000}"/>
    <cellStyle name="Normal 14 4 15 2" xfId="2919" xr:uid="{00000000-0005-0000-0000-000034110000}"/>
    <cellStyle name="Normal 14 4 16" xfId="2920" xr:uid="{00000000-0005-0000-0000-000035110000}"/>
    <cellStyle name="Normal 14 4 16 2" xfId="2921" xr:uid="{00000000-0005-0000-0000-000036110000}"/>
    <cellStyle name="Normal 14 4 17" xfId="2922" xr:uid="{00000000-0005-0000-0000-000037110000}"/>
    <cellStyle name="Normal 14 4 17 2" xfId="2923" xr:uid="{00000000-0005-0000-0000-000038110000}"/>
    <cellStyle name="Normal 14 4 18" xfId="2924" xr:uid="{00000000-0005-0000-0000-000039110000}"/>
    <cellStyle name="Normal 14 4 2" xfId="2925" xr:uid="{00000000-0005-0000-0000-00003A110000}"/>
    <cellStyle name="Normal 14 4 2 2" xfId="2926" xr:uid="{00000000-0005-0000-0000-00003B110000}"/>
    <cellStyle name="Normal 14 4 3" xfId="2927" xr:uid="{00000000-0005-0000-0000-00003C110000}"/>
    <cellStyle name="Normal 14 4 3 2" xfId="2928" xr:uid="{00000000-0005-0000-0000-00003D110000}"/>
    <cellStyle name="Normal 14 4 4" xfId="2929" xr:uid="{00000000-0005-0000-0000-00003E110000}"/>
    <cellStyle name="Normal 14 4 4 2" xfId="2930" xr:uid="{00000000-0005-0000-0000-00003F110000}"/>
    <cellStyle name="Normal 14 4 5" xfId="2931" xr:uid="{00000000-0005-0000-0000-000040110000}"/>
    <cellStyle name="Normal 14 4 5 2" xfId="2932" xr:uid="{00000000-0005-0000-0000-000041110000}"/>
    <cellStyle name="Normal 14 4 6" xfId="2933" xr:uid="{00000000-0005-0000-0000-000042110000}"/>
    <cellStyle name="Normal 14 4 6 2" xfId="2934" xr:uid="{00000000-0005-0000-0000-000043110000}"/>
    <cellStyle name="Normal 14 4 7" xfId="2935" xr:uid="{00000000-0005-0000-0000-000044110000}"/>
    <cellStyle name="Normal 14 4 7 2" xfId="2936" xr:uid="{00000000-0005-0000-0000-000045110000}"/>
    <cellStyle name="Normal 14 4 8" xfId="2937" xr:uid="{00000000-0005-0000-0000-000046110000}"/>
    <cellStyle name="Normal 14 4 8 2" xfId="2938" xr:uid="{00000000-0005-0000-0000-000047110000}"/>
    <cellStyle name="Normal 14 4 9" xfId="2939" xr:uid="{00000000-0005-0000-0000-000048110000}"/>
    <cellStyle name="Normal 14 4 9 2" xfId="2940" xr:uid="{00000000-0005-0000-0000-000049110000}"/>
    <cellStyle name="Normal 14 40" xfId="2941" xr:uid="{00000000-0005-0000-0000-00004A110000}"/>
    <cellStyle name="Normal 14 40 2" xfId="2942" xr:uid="{00000000-0005-0000-0000-00004B110000}"/>
    <cellStyle name="Normal 14 41" xfId="2943" xr:uid="{00000000-0005-0000-0000-00004C110000}"/>
    <cellStyle name="Normal 14 41 2" xfId="2944" xr:uid="{00000000-0005-0000-0000-00004D110000}"/>
    <cellStyle name="Normal 14 42" xfId="2945" xr:uid="{00000000-0005-0000-0000-00004E110000}"/>
    <cellStyle name="Normal 14 43" xfId="2946" xr:uid="{00000000-0005-0000-0000-00004F110000}"/>
    <cellStyle name="Normal 14 44" xfId="6323" xr:uid="{00000000-0005-0000-0000-000050110000}"/>
    <cellStyle name="Normal 14 45" xfId="8555" xr:uid="{00000000-0005-0000-0000-000051110000}"/>
    <cellStyle name="Normal 14 46" xfId="8624" xr:uid="{00000000-0005-0000-0000-000052110000}"/>
    <cellStyle name="Normal 14 47" xfId="8584" xr:uid="{00000000-0005-0000-0000-000053110000}"/>
    <cellStyle name="Normal 14 48" xfId="8601" xr:uid="{00000000-0005-0000-0000-000054110000}"/>
    <cellStyle name="Normal 14 49" xfId="8538" xr:uid="{00000000-0005-0000-0000-000055110000}"/>
    <cellStyle name="Normal 14 5" xfId="2947" xr:uid="{00000000-0005-0000-0000-000056110000}"/>
    <cellStyle name="Normal 14 5 2" xfId="2948" xr:uid="{00000000-0005-0000-0000-000057110000}"/>
    <cellStyle name="Normal 14 50" xfId="8603" xr:uid="{00000000-0005-0000-0000-000058110000}"/>
    <cellStyle name="Normal 14 51" xfId="8535" xr:uid="{00000000-0005-0000-0000-000059110000}"/>
    <cellStyle name="Normal 14 52" xfId="8604" xr:uid="{00000000-0005-0000-0000-00005A110000}"/>
    <cellStyle name="Normal 14 53" xfId="8509" xr:uid="{00000000-0005-0000-0000-00005B110000}"/>
    <cellStyle name="Normal 14 54" xfId="8547" xr:uid="{00000000-0005-0000-0000-00005C110000}"/>
    <cellStyle name="Normal 14 55" xfId="8665" xr:uid="{00000000-0005-0000-0000-00005D110000}"/>
    <cellStyle name="Normal 14 56" xfId="8523" xr:uid="{00000000-0005-0000-0000-00005E110000}"/>
    <cellStyle name="Normal 14 57" xfId="8615" xr:uid="{00000000-0005-0000-0000-00005F110000}"/>
    <cellStyle name="Normal 14 58" xfId="8674" xr:uid="{00000000-0005-0000-0000-000060110000}"/>
    <cellStyle name="Normal 14 59" xfId="8618" xr:uid="{00000000-0005-0000-0000-000061110000}"/>
    <cellStyle name="Normal 14 6" xfId="2949" xr:uid="{00000000-0005-0000-0000-000062110000}"/>
    <cellStyle name="Normal 14 6 2" xfId="2950" xr:uid="{00000000-0005-0000-0000-000063110000}"/>
    <cellStyle name="Normal 14 60" xfId="8573" xr:uid="{00000000-0005-0000-0000-000064110000}"/>
    <cellStyle name="Normal 14 61" xfId="8717" xr:uid="{00000000-0005-0000-0000-000065110000}"/>
    <cellStyle name="Normal 14 62" xfId="8631" xr:uid="{00000000-0005-0000-0000-000066110000}"/>
    <cellStyle name="Normal 14 63" xfId="8537" xr:uid="{00000000-0005-0000-0000-000067110000}"/>
    <cellStyle name="Normal 14 64" xfId="8595" xr:uid="{00000000-0005-0000-0000-000068110000}"/>
    <cellStyle name="Normal 14 65" xfId="8656" xr:uid="{00000000-0005-0000-0000-000069110000}"/>
    <cellStyle name="Normal 14 66" xfId="8541" xr:uid="{00000000-0005-0000-0000-00006A110000}"/>
    <cellStyle name="Normal 14 67" xfId="8602" xr:uid="{00000000-0005-0000-0000-00006B110000}"/>
    <cellStyle name="Normal 14 68" xfId="8508" xr:uid="{00000000-0005-0000-0000-00006C110000}"/>
    <cellStyle name="Normal 14 69" xfId="8626" xr:uid="{00000000-0005-0000-0000-00006D110000}"/>
    <cellStyle name="Normal 14 7" xfId="2951" xr:uid="{00000000-0005-0000-0000-00006E110000}"/>
    <cellStyle name="Normal 14 7 2" xfId="2952" xr:uid="{00000000-0005-0000-0000-00006F110000}"/>
    <cellStyle name="Normal 14 70" xfId="8619" xr:uid="{00000000-0005-0000-0000-000070110000}"/>
    <cellStyle name="Normal 14 71" xfId="8689" xr:uid="{00000000-0005-0000-0000-000071110000}"/>
    <cellStyle name="Normal 14 72" xfId="8646" xr:uid="{00000000-0005-0000-0000-000072110000}"/>
    <cellStyle name="Normal 14 73" xfId="8734" xr:uid="{00000000-0005-0000-0000-000073110000}"/>
    <cellStyle name="Normal 14 74" xfId="8727" xr:uid="{00000000-0005-0000-0000-000074110000}"/>
    <cellStyle name="Normal 14 75" xfId="8735" xr:uid="{00000000-0005-0000-0000-000075110000}"/>
    <cellStyle name="Normal 14 8" xfId="2953" xr:uid="{00000000-0005-0000-0000-000076110000}"/>
    <cellStyle name="Normal 14 8 2" xfId="2954" xr:uid="{00000000-0005-0000-0000-000077110000}"/>
    <cellStyle name="Normal 14 9" xfId="2955" xr:uid="{00000000-0005-0000-0000-000078110000}"/>
    <cellStyle name="Normal 14 9 2" xfId="2956" xr:uid="{00000000-0005-0000-0000-000079110000}"/>
    <cellStyle name="Normal 14_PRN-Tāme" xfId="2957" xr:uid="{00000000-0005-0000-0000-00007A110000}"/>
    <cellStyle name="Normal 15" xfId="2958" xr:uid="{00000000-0005-0000-0000-00007B110000}"/>
    <cellStyle name="Normal 15 10" xfId="2959" xr:uid="{00000000-0005-0000-0000-00007C110000}"/>
    <cellStyle name="Normal 15 10 2" xfId="2960" xr:uid="{00000000-0005-0000-0000-00007D110000}"/>
    <cellStyle name="Normal 15 11" xfId="2961" xr:uid="{00000000-0005-0000-0000-00007E110000}"/>
    <cellStyle name="Normal 15 11 2" xfId="2962" xr:uid="{00000000-0005-0000-0000-00007F110000}"/>
    <cellStyle name="Normal 15 12" xfId="2963" xr:uid="{00000000-0005-0000-0000-000080110000}"/>
    <cellStyle name="Normal 15 12 2" xfId="2964" xr:uid="{00000000-0005-0000-0000-000081110000}"/>
    <cellStyle name="Normal 15 13" xfId="2965" xr:uid="{00000000-0005-0000-0000-000082110000}"/>
    <cellStyle name="Normal 15 13 2" xfId="2966" xr:uid="{00000000-0005-0000-0000-000083110000}"/>
    <cellStyle name="Normal 15 14" xfId="2967" xr:uid="{00000000-0005-0000-0000-000084110000}"/>
    <cellStyle name="Normal 15 14 2" xfId="2968" xr:uid="{00000000-0005-0000-0000-000085110000}"/>
    <cellStyle name="Normal 15 15" xfId="2969" xr:uid="{00000000-0005-0000-0000-000086110000}"/>
    <cellStyle name="Normal 15 15 2" xfId="2970" xr:uid="{00000000-0005-0000-0000-000087110000}"/>
    <cellStyle name="Normal 15 16" xfId="2971" xr:uid="{00000000-0005-0000-0000-000088110000}"/>
    <cellStyle name="Normal 15 16 2" xfId="2972" xr:uid="{00000000-0005-0000-0000-000089110000}"/>
    <cellStyle name="Normal 15 17" xfId="2973" xr:uid="{00000000-0005-0000-0000-00008A110000}"/>
    <cellStyle name="Normal 15 17 2" xfId="2974" xr:uid="{00000000-0005-0000-0000-00008B110000}"/>
    <cellStyle name="Normal 15 18" xfId="2975" xr:uid="{00000000-0005-0000-0000-00008C110000}"/>
    <cellStyle name="Normal 15 18 2" xfId="2976" xr:uid="{00000000-0005-0000-0000-00008D110000}"/>
    <cellStyle name="Normal 15 19" xfId="2977" xr:uid="{00000000-0005-0000-0000-00008E110000}"/>
    <cellStyle name="Normal 15 19 2" xfId="2978" xr:uid="{00000000-0005-0000-0000-00008F110000}"/>
    <cellStyle name="Normal 15 2" xfId="2979" xr:uid="{00000000-0005-0000-0000-000090110000}"/>
    <cellStyle name="Normal 15 2 2" xfId="2980" xr:uid="{00000000-0005-0000-0000-000091110000}"/>
    <cellStyle name="Normal 15 20" xfId="2981" xr:uid="{00000000-0005-0000-0000-000092110000}"/>
    <cellStyle name="Normal 15 20 2" xfId="2982" xr:uid="{00000000-0005-0000-0000-000093110000}"/>
    <cellStyle name="Normal 15 21" xfId="2983" xr:uid="{00000000-0005-0000-0000-000094110000}"/>
    <cellStyle name="Normal 15 21 2" xfId="2984" xr:uid="{00000000-0005-0000-0000-000095110000}"/>
    <cellStyle name="Normal 15 22" xfId="2985" xr:uid="{00000000-0005-0000-0000-000096110000}"/>
    <cellStyle name="Normal 15 22 2" xfId="2986" xr:uid="{00000000-0005-0000-0000-000097110000}"/>
    <cellStyle name="Normal 15 23" xfId="2987" xr:uid="{00000000-0005-0000-0000-000098110000}"/>
    <cellStyle name="Normal 15 23 2" xfId="2988" xr:uid="{00000000-0005-0000-0000-000099110000}"/>
    <cellStyle name="Normal 15 24" xfId="2989" xr:uid="{00000000-0005-0000-0000-00009A110000}"/>
    <cellStyle name="Normal 15 24 2" xfId="2990" xr:uid="{00000000-0005-0000-0000-00009B110000}"/>
    <cellStyle name="Normal 15 25" xfId="2991" xr:uid="{00000000-0005-0000-0000-00009C110000}"/>
    <cellStyle name="Normal 15 25 2" xfId="2992" xr:uid="{00000000-0005-0000-0000-00009D110000}"/>
    <cellStyle name="Normal 15 26" xfId="2993" xr:uid="{00000000-0005-0000-0000-00009E110000}"/>
    <cellStyle name="Normal 15 26 2" xfId="2994" xr:uid="{00000000-0005-0000-0000-00009F110000}"/>
    <cellStyle name="Normal 15 27" xfId="2995" xr:uid="{00000000-0005-0000-0000-0000A0110000}"/>
    <cellStyle name="Normal 15 27 2" xfId="2996" xr:uid="{00000000-0005-0000-0000-0000A1110000}"/>
    <cellStyle name="Normal 15 28" xfId="2997" xr:uid="{00000000-0005-0000-0000-0000A2110000}"/>
    <cellStyle name="Normal 15 28 2" xfId="2998" xr:uid="{00000000-0005-0000-0000-0000A3110000}"/>
    <cellStyle name="Normal 15 29" xfId="2999" xr:uid="{00000000-0005-0000-0000-0000A4110000}"/>
    <cellStyle name="Normal 15 29 2" xfId="3000" xr:uid="{00000000-0005-0000-0000-0000A5110000}"/>
    <cellStyle name="Normal 15 3" xfId="3001" xr:uid="{00000000-0005-0000-0000-0000A6110000}"/>
    <cellStyle name="Normal 15 3 2" xfId="3002" xr:uid="{00000000-0005-0000-0000-0000A7110000}"/>
    <cellStyle name="Normal 15 30" xfId="3003" xr:uid="{00000000-0005-0000-0000-0000A8110000}"/>
    <cellStyle name="Normal 15 30 2" xfId="3004" xr:uid="{00000000-0005-0000-0000-0000A9110000}"/>
    <cellStyle name="Normal 15 31" xfId="3005" xr:uid="{00000000-0005-0000-0000-0000AA110000}"/>
    <cellStyle name="Normal 15 32" xfId="3006" xr:uid="{00000000-0005-0000-0000-0000AB110000}"/>
    <cellStyle name="Normal 15 4" xfId="3007" xr:uid="{00000000-0005-0000-0000-0000AC110000}"/>
    <cellStyle name="Normal 15 4 2" xfId="3008" xr:uid="{00000000-0005-0000-0000-0000AD110000}"/>
    <cellStyle name="Normal 15 5" xfId="3009" xr:uid="{00000000-0005-0000-0000-0000AE110000}"/>
    <cellStyle name="Normal 15 5 2" xfId="3010" xr:uid="{00000000-0005-0000-0000-0000AF110000}"/>
    <cellStyle name="Normal 15 6" xfId="3011" xr:uid="{00000000-0005-0000-0000-0000B0110000}"/>
    <cellStyle name="Normal 15 6 2" xfId="3012" xr:uid="{00000000-0005-0000-0000-0000B1110000}"/>
    <cellStyle name="Normal 15 7" xfId="3013" xr:uid="{00000000-0005-0000-0000-0000B2110000}"/>
    <cellStyle name="Normal 15 7 2" xfId="3014" xr:uid="{00000000-0005-0000-0000-0000B3110000}"/>
    <cellStyle name="Normal 15 8" xfId="3015" xr:uid="{00000000-0005-0000-0000-0000B4110000}"/>
    <cellStyle name="Normal 15 8 2" xfId="3016" xr:uid="{00000000-0005-0000-0000-0000B5110000}"/>
    <cellStyle name="Normal 15 9" xfId="3017" xr:uid="{00000000-0005-0000-0000-0000B6110000}"/>
    <cellStyle name="Normal 15 9 2" xfId="3018" xr:uid="{00000000-0005-0000-0000-0000B7110000}"/>
    <cellStyle name="Normal 16" xfId="3019" xr:uid="{00000000-0005-0000-0000-0000B8110000}"/>
    <cellStyle name="Normal 16 10" xfId="3020" xr:uid="{00000000-0005-0000-0000-0000B9110000}"/>
    <cellStyle name="Normal 16 10 2" xfId="3021" xr:uid="{00000000-0005-0000-0000-0000BA110000}"/>
    <cellStyle name="Normal 16 11" xfId="3022" xr:uid="{00000000-0005-0000-0000-0000BB110000}"/>
    <cellStyle name="Normal 16 11 2" xfId="3023" xr:uid="{00000000-0005-0000-0000-0000BC110000}"/>
    <cellStyle name="Normal 16 12" xfId="3024" xr:uid="{00000000-0005-0000-0000-0000BD110000}"/>
    <cellStyle name="Normal 16 12 2" xfId="3025" xr:uid="{00000000-0005-0000-0000-0000BE110000}"/>
    <cellStyle name="Normal 16 13" xfId="3026" xr:uid="{00000000-0005-0000-0000-0000BF110000}"/>
    <cellStyle name="Normal 16 13 2" xfId="3027" xr:uid="{00000000-0005-0000-0000-0000C0110000}"/>
    <cellStyle name="Normal 16 14" xfId="3028" xr:uid="{00000000-0005-0000-0000-0000C1110000}"/>
    <cellStyle name="Normal 16 14 2" xfId="3029" xr:uid="{00000000-0005-0000-0000-0000C2110000}"/>
    <cellStyle name="Normal 16 15" xfId="3030" xr:uid="{00000000-0005-0000-0000-0000C3110000}"/>
    <cellStyle name="Normal 16 16" xfId="3031" xr:uid="{00000000-0005-0000-0000-0000C4110000}"/>
    <cellStyle name="Normal 16 2" xfId="3032" xr:uid="{00000000-0005-0000-0000-0000C5110000}"/>
    <cellStyle name="Normal 16 2 2" xfId="3033" xr:uid="{00000000-0005-0000-0000-0000C6110000}"/>
    <cellStyle name="Normal 16 3" xfId="3034" xr:uid="{00000000-0005-0000-0000-0000C7110000}"/>
    <cellStyle name="Normal 16 3 2" xfId="3035" xr:uid="{00000000-0005-0000-0000-0000C8110000}"/>
    <cellStyle name="Normal 16 4" xfId="3036" xr:uid="{00000000-0005-0000-0000-0000C9110000}"/>
    <cellStyle name="Normal 16 4 2" xfId="3037" xr:uid="{00000000-0005-0000-0000-0000CA110000}"/>
    <cellStyle name="Normal 16 5" xfId="3038" xr:uid="{00000000-0005-0000-0000-0000CB110000}"/>
    <cellStyle name="Normal 16 5 2" xfId="3039" xr:uid="{00000000-0005-0000-0000-0000CC110000}"/>
    <cellStyle name="Normal 16 6" xfId="3040" xr:uid="{00000000-0005-0000-0000-0000CD110000}"/>
    <cellStyle name="Normal 16 6 2" xfId="3041" xr:uid="{00000000-0005-0000-0000-0000CE110000}"/>
    <cellStyle name="Normal 16 7" xfId="3042" xr:uid="{00000000-0005-0000-0000-0000CF110000}"/>
    <cellStyle name="Normal 16 7 2" xfId="3043" xr:uid="{00000000-0005-0000-0000-0000D0110000}"/>
    <cellStyle name="Normal 16 8" xfId="3044" xr:uid="{00000000-0005-0000-0000-0000D1110000}"/>
    <cellStyle name="Normal 16 8 2" xfId="3045" xr:uid="{00000000-0005-0000-0000-0000D2110000}"/>
    <cellStyle name="Normal 16 9" xfId="3046" xr:uid="{00000000-0005-0000-0000-0000D3110000}"/>
    <cellStyle name="Normal 16 9 2" xfId="3047" xr:uid="{00000000-0005-0000-0000-0000D4110000}"/>
    <cellStyle name="Normal 16_PRN-Tāme" xfId="3048" xr:uid="{00000000-0005-0000-0000-0000D5110000}"/>
    <cellStyle name="Normal 17" xfId="3049" xr:uid="{00000000-0005-0000-0000-0000D6110000}"/>
    <cellStyle name="Normal 17 10" xfId="3050" xr:uid="{00000000-0005-0000-0000-0000D7110000}"/>
    <cellStyle name="Normal 17 10 2" xfId="3051" xr:uid="{00000000-0005-0000-0000-0000D8110000}"/>
    <cellStyle name="Normal 17 11" xfId="3052" xr:uid="{00000000-0005-0000-0000-0000D9110000}"/>
    <cellStyle name="Normal 17 11 2" xfId="3053" xr:uid="{00000000-0005-0000-0000-0000DA110000}"/>
    <cellStyle name="Normal 17 12" xfId="3054" xr:uid="{00000000-0005-0000-0000-0000DB110000}"/>
    <cellStyle name="Normal 17 12 2" xfId="3055" xr:uid="{00000000-0005-0000-0000-0000DC110000}"/>
    <cellStyle name="Normal 17 13" xfId="3056" xr:uid="{00000000-0005-0000-0000-0000DD110000}"/>
    <cellStyle name="Normal 17 13 2" xfId="3057" xr:uid="{00000000-0005-0000-0000-0000DE110000}"/>
    <cellStyle name="Normal 17 14" xfId="3058" xr:uid="{00000000-0005-0000-0000-0000DF110000}"/>
    <cellStyle name="Normal 17 2" xfId="3059" xr:uid="{00000000-0005-0000-0000-0000E0110000}"/>
    <cellStyle name="Normal 17 2 2" xfId="3060" xr:uid="{00000000-0005-0000-0000-0000E1110000}"/>
    <cellStyle name="Normal 17 3" xfId="3061" xr:uid="{00000000-0005-0000-0000-0000E2110000}"/>
    <cellStyle name="Normal 17 3 2" xfId="3062" xr:uid="{00000000-0005-0000-0000-0000E3110000}"/>
    <cellStyle name="Normal 17 4" xfId="3063" xr:uid="{00000000-0005-0000-0000-0000E4110000}"/>
    <cellStyle name="Normal 17 4 2" xfId="3064" xr:uid="{00000000-0005-0000-0000-0000E5110000}"/>
    <cellStyle name="Normal 17 5" xfId="3065" xr:uid="{00000000-0005-0000-0000-0000E6110000}"/>
    <cellStyle name="Normal 17 5 2" xfId="3066" xr:uid="{00000000-0005-0000-0000-0000E7110000}"/>
    <cellStyle name="Normal 17 6" xfId="3067" xr:uid="{00000000-0005-0000-0000-0000E8110000}"/>
    <cellStyle name="Normal 17 6 2" xfId="3068" xr:uid="{00000000-0005-0000-0000-0000E9110000}"/>
    <cellStyle name="Normal 17 7" xfId="3069" xr:uid="{00000000-0005-0000-0000-0000EA110000}"/>
    <cellStyle name="Normal 17 7 2" xfId="3070" xr:uid="{00000000-0005-0000-0000-0000EB110000}"/>
    <cellStyle name="Normal 17 8" xfId="3071" xr:uid="{00000000-0005-0000-0000-0000EC110000}"/>
    <cellStyle name="Normal 17 8 2" xfId="3072" xr:uid="{00000000-0005-0000-0000-0000ED110000}"/>
    <cellStyle name="Normal 17 9" xfId="3073" xr:uid="{00000000-0005-0000-0000-0000EE110000}"/>
    <cellStyle name="Normal 17 9 2" xfId="3074" xr:uid="{00000000-0005-0000-0000-0000EF110000}"/>
    <cellStyle name="Normal 17_PRN-Tāme" xfId="3075" xr:uid="{00000000-0005-0000-0000-0000F0110000}"/>
    <cellStyle name="Normal 18" xfId="3076" xr:uid="{00000000-0005-0000-0000-0000F1110000}"/>
    <cellStyle name="Normal 18 10" xfId="3077" xr:uid="{00000000-0005-0000-0000-0000F2110000}"/>
    <cellStyle name="Normal 18 10 2" xfId="3078" xr:uid="{00000000-0005-0000-0000-0000F3110000}"/>
    <cellStyle name="Normal 18 11" xfId="3079" xr:uid="{00000000-0005-0000-0000-0000F4110000}"/>
    <cellStyle name="Normal 18 11 2" xfId="3080" xr:uid="{00000000-0005-0000-0000-0000F5110000}"/>
    <cellStyle name="Normal 18 12" xfId="3081" xr:uid="{00000000-0005-0000-0000-0000F6110000}"/>
    <cellStyle name="Normal 18 12 2" xfId="3082" xr:uid="{00000000-0005-0000-0000-0000F7110000}"/>
    <cellStyle name="Normal 18 13" xfId="3083" xr:uid="{00000000-0005-0000-0000-0000F8110000}"/>
    <cellStyle name="Normal 18 13 2" xfId="3084" xr:uid="{00000000-0005-0000-0000-0000F9110000}"/>
    <cellStyle name="Normal 18 14" xfId="3085" xr:uid="{00000000-0005-0000-0000-0000FA110000}"/>
    <cellStyle name="Normal 18 14 2" xfId="3086" xr:uid="{00000000-0005-0000-0000-0000FB110000}"/>
    <cellStyle name="Normal 18 15" xfId="3087" xr:uid="{00000000-0005-0000-0000-0000FC110000}"/>
    <cellStyle name="Normal 18 15 2" xfId="3088" xr:uid="{00000000-0005-0000-0000-0000FD110000}"/>
    <cellStyle name="Normal 18 16" xfId="3089" xr:uid="{00000000-0005-0000-0000-0000FE110000}"/>
    <cellStyle name="Normal 18 16 2" xfId="3090" xr:uid="{00000000-0005-0000-0000-0000FF110000}"/>
    <cellStyle name="Normal 18 17" xfId="3091" xr:uid="{00000000-0005-0000-0000-000000120000}"/>
    <cellStyle name="Normal 18 17 10" xfId="3092" xr:uid="{00000000-0005-0000-0000-000001120000}"/>
    <cellStyle name="Normal 18 17 10 2" xfId="3093" xr:uid="{00000000-0005-0000-0000-000002120000}"/>
    <cellStyle name="Normal 18 17 11" xfId="3094" xr:uid="{00000000-0005-0000-0000-000003120000}"/>
    <cellStyle name="Normal 18 17 11 2" xfId="3095" xr:uid="{00000000-0005-0000-0000-000004120000}"/>
    <cellStyle name="Normal 18 17 12" xfId="3096" xr:uid="{00000000-0005-0000-0000-000005120000}"/>
    <cellStyle name="Normal 18 17 12 2" xfId="3097" xr:uid="{00000000-0005-0000-0000-000006120000}"/>
    <cellStyle name="Normal 18 17 13" xfId="3098" xr:uid="{00000000-0005-0000-0000-000007120000}"/>
    <cellStyle name="Normal 18 17 13 2" xfId="3099" xr:uid="{00000000-0005-0000-0000-000008120000}"/>
    <cellStyle name="Normal 18 17 14" xfId="3100" xr:uid="{00000000-0005-0000-0000-000009120000}"/>
    <cellStyle name="Normal 18 17 14 2" xfId="3101" xr:uid="{00000000-0005-0000-0000-00000A120000}"/>
    <cellStyle name="Normal 18 17 15" xfId="3102" xr:uid="{00000000-0005-0000-0000-00000B120000}"/>
    <cellStyle name="Normal 18 17 15 2" xfId="3103" xr:uid="{00000000-0005-0000-0000-00000C120000}"/>
    <cellStyle name="Normal 18 17 16" xfId="3104" xr:uid="{00000000-0005-0000-0000-00000D120000}"/>
    <cellStyle name="Normal 18 17 16 2" xfId="3105" xr:uid="{00000000-0005-0000-0000-00000E120000}"/>
    <cellStyle name="Normal 18 17 17" xfId="3106" xr:uid="{00000000-0005-0000-0000-00000F120000}"/>
    <cellStyle name="Normal 18 17 17 2" xfId="3107" xr:uid="{00000000-0005-0000-0000-000010120000}"/>
    <cellStyle name="Normal 18 17 18" xfId="3108" xr:uid="{00000000-0005-0000-0000-000011120000}"/>
    <cellStyle name="Normal 18 17 2" xfId="3109" xr:uid="{00000000-0005-0000-0000-000012120000}"/>
    <cellStyle name="Normal 18 17 2 2" xfId="3110" xr:uid="{00000000-0005-0000-0000-000013120000}"/>
    <cellStyle name="Normal 18 17 3" xfId="3111" xr:uid="{00000000-0005-0000-0000-000014120000}"/>
    <cellStyle name="Normal 18 17 3 2" xfId="3112" xr:uid="{00000000-0005-0000-0000-000015120000}"/>
    <cellStyle name="Normal 18 17 4" xfId="3113" xr:uid="{00000000-0005-0000-0000-000016120000}"/>
    <cellStyle name="Normal 18 17 4 2" xfId="3114" xr:uid="{00000000-0005-0000-0000-000017120000}"/>
    <cellStyle name="Normal 18 17 5" xfId="3115" xr:uid="{00000000-0005-0000-0000-000018120000}"/>
    <cellStyle name="Normal 18 17 5 2" xfId="3116" xr:uid="{00000000-0005-0000-0000-000019120000}"/>
    <cellStyle name="Normal 18 17 6" xfId="3117" xr:uid="{00000000-0005-0000-0000-00001A120000}"/>
    <cellStyle name="Normal 18 17 6 2" xfId="3118" xr:uid="{00000000-0005-0000-0000-00001B120000}"/>
    <cellStyle name="Normal 18 17 7" xfId="3119" xr:uid="{00000000-0005-0000-0000-00001C120000}"/>
    <cellStyle name="Normal 18 17 7 2" xfId="3120" xr:uid="{00000000-0005-0000-0000-00001D120000}"/>
    <cellStyle name="Normal 18 17 8" xfId="3121" xr:uid="{00000000-0005-0000-0000-00001E120000}"/>
    <cellStyle name="Normal 18 17 8 2" xfId="3122" xr:uid="{00000000-0005-0000-0000-00001F120000}"/>
    <cellStyle name="Normal 18 17 9" xfId="3123" xr:uid="{00000000-0005-0000-0000-000020120000}"/>
    <cellStyle name="Normal 18 17 9 2" xfId="3124" xr:uid="{00000000-0005-0000-0000-000021120000}"/>
    <cellStyle name="Normal 18 18" xfId="3125" xr:uid="{00000000-0005-0000-0000-000022120000}"/>
    <cellStyle name="Normal 18 18 10" xfId="3126" xr:uid="{00000000-0005-0000-0000-000023120000}"/>
    <cellStyle name="Normal 18 18 10 2" xfId="3127" xr:uid="{00000000-0005-0000-0000-000024120000}"/>
    <cellStyle name="Normal 18 18 11" xfId="3128" xr:uid="{00000000-0005-0000-0000-000025120000}"/>
    <cellStyle name="Normal 18 18 11 2" xfId="3129" xr:uid="{00000000-0005-0000-0000-000026120000}"/>
    <cellStyle name="Normal 18 18 12" xfId="3130" xr:uid="{00000000-0005-0000-0000-000027120000}"/>
    <cellStyle name="Normal 18 18 12 2" xfId="3131" xr:uid="{00000000-0005-0000-0000-000028120000}"/>
    <cellStyle name="Normal 18 18 13" xfId="3132" xr:uid="{00000000-0005-0000-0000-000029120000}"/>
    <cellStyle name="Normal 18 18 13 2" xfId="3133" xr:uid="{00000000-0005-0000-0000-00002A120000}"/>
    <cellStyle name="Normal 18 18 14" xfId="3134" xr:uid="{00000000-0005-0000-0000-00002B120000}"/>
    <cellStyle name="Normal 18 18 14 2" xfId="3135" xr:uid="{00000000-0005-0000-0000-00002C120000}"/>
    <cellStyle name="Normal 18 18 15" xfId="3136" xr:uid="{00000000-0005-0000-0000-00002D120000}"/>
    <cellStyle name="Normal 18 18 15 2" xfId="3137" xr:uid="{00000000-0005-0000-0000-00002E120000}"/>
    <cellStyle name="Normal 18 18 16" xfId="3138" xr:uid="{00000000-0005-0000-0000-00002F120000}"/>
    <cellStyle name="Normal 18 18 16 2" xfId="3139" xr:uid="{00000000-0005-0000-0000-000030120000}"/>
    <cellStyle name="Normal 18 18 17" xfId="3140" xr:uid="{00000000-0005-0000-0000-000031120000}"/>
    <cellStyle name="Normal 18 18 17 2" xfId="3141" xr:uid="{00000000-0005-0000-0000-000032120000}"/>
    <cellStyle name="Normal 18 18 18" xfId="3142" xr:uid="{00000000-0005-0000-0000-000033120000}"/>
    <cellStyle name="Normal 18 18 2" xfId="3143" xr:uid="{00000000-0005-0000-0000-000034120000}"/>
    <cellStyle name="Normal 18 18 2 2" xfId="3144" xr:uid="{00000000-0005-0000-0000-000035120000}"/>
    <cellStyle name="Normal 18 18 3" xfId="3145" xr:uid="{00000000-0005-0000-0000-000036120000}"/>
    <cellStyle name="Normal 18 18 3 2" xfId="3146" xr:uid="{00000000-0005-0000-0000-000037120000}"/>
    <cellStyle name="Normal 18 18 4" xfId="3147" xr:uid="{00000000-0005-0000-0000-000038120000}"/>
    <cellStyle name="Normal 18 18 4 2" xfId="3148" xr:uid="{00000000-0005-0000-0000-000039120000}"/>
    <cellStyle name="Normal 18 18 5" xfId="3149" xr:uid="{00000000-0005-0000-0000-00003A120000}"/>
    <cellStyle name="Normal 18 18 5 2" xfId="3150" xr:uid="{00000000-0005-0000-0000-00003B120000}"/>
    <cellStyle name="Normal 18 18 6" xfId="3151" xr:uid="{00000000-0005-0000-0000-00003C120000}"/>
    <cellStyle name="Normal 18 18 6 2" xfId="3152" xr:uid="{00000000-0005-0000-0000-00003D120000}"/>
    <cellStyle name="Normal 18 18 7" xfId="3153" xr:uid="{00000000-0005-0000-0000-00003E120000}"/>
    <cellStyle name="Normal 18 18 7 2" xfId="3154" xr:uid="{00000000-0005-0000-0000-00003F120000}"/>
    <cellStyle name="Normal 18 18 8" xfId="3155" xr:uid="{00000000-0005-0000-0000-000040120000}"/>
    <cellStyle name="Normal 18 18 8 2" xfId="3156" xr:uid="{00000000-0005-0000-0000-000041120000}"/>
    <cellStyle name="Normal 18 18 9" xfId="3157" xr:uid="{00000000-0005-0000-0000-000042120000}"/>
    <cellStyle name="Normal 18 18 9 2" xfId="3158" xr:uid="{00000000-0005-0000-0000-000043120000}"/>
    <cellStyle name="Normal 18 19" xfId="3159" xr:uid="{00000000-0005-0000-0000-000044120000}"/>
    <cellStyle name="Normal 18 19 2" xfId="3160" xr:uid="{00000000-0005-0000-0000-000045120000}"/>
    <cellStyle name="Normal 18 2" xfId="3161" xr:uid="{00000000-0005-0000-0000-000046120000}"/>
    <cellStyle name="Normal 18 2 10" xfId="3162" xr:uid="{00000000-0005-0000-0000-000047120000}"/>
    <cellStyle name="Normal 18 2 10 2" xfId="3163" xr:uid="{00000000-0005-0000-0000-000048120000}"/>
    <cellStyle name="Normal 18 2 11" xfId="3164" xr:uid="{00000000-0005-0000-0000-000049120000}"/>
    <cellStyle name="Normal 18 2 11 2" xfId="3165" xr:uid="{00000000-0005-0000-0000-00004A120000}"/>
    <cellStyle name="Normal 18 2 12" xfId="3166" xr:uid="{00000000-0005-0000-0000-00004B120000}"/>
    <cellStyle name="Normal 18 2 12 2" xfId="3167" xr:uid="{00000000-0005-0000-0000-00004C120000}"/>
    <cellStyle name="Normal 18 2 13" xfId="3168" xr:uid="{00000000-0005-0000-0000-00004D120000}"/>
    <cellStyle name="Normal 18 2 13 2" xfId="3169" xr:uid="{00000000-0005-0000-0000-00004E120000}"/>
    <cellStyle name="Normal 18 2 14" xfId="3170" xr:uid="{00000000-0005-0000-0000-00004F120000}"/>
    <cellStyle name="Normal 18 2 14 2" xfId="3171" xr:uid="{00000000-0005-0000-0000-000050120000}"/>
    <cellStyle name="Normal 18 2 15" xfId="3172" xr:uid="{00000000-0005-0000-0000-000051120000}"/>
    <cellStyle name="Normal 18 2 15 2" xfId="3173" xr:uid="{00000000-0005-0000-0000-000052120000}"/>
    <cellStyle name="Normal 18 2 16" xfId="3174" xr:uid="{00000000-0005-0000-0000-000053120000}"/>
    <cellStyle name="Normal 18 2 16 2" xfId="3175" xr:uid="{00000000-0005-0000-0000-000054120000}"/>
    <cellStyle name="Normal 18 2 17" xfId="3176" xr:uid="{00000000-0005-0000-0000-000055120000}"/>
    <cellStyle name="Normal 18 2 17 2" xfId="3177" xr:uid="{00000000-0005-0000-0000-000056120000}"/>
    <cellStyle name="Normal 18 2 18" xfId="3178" xr:uid="{00000000-0005-0000-0000-000057120000}"/>
    <cellStyle name="Normal 18 2 2" xfId="3179" xr:uid="{00000000-0005-0000-0000-000058120000}"/>
    <cellStyle name="Normal 18 2 2 2" xfId="3180" xr:uid="{00000000-0005-0000-0000-000059120000}"/>
    <cellStyle name="Normal 18 2 3" xfId="3181" xr:uid="{00000000-0005-0000-0000-00005A120000}"/>
    <cellStyle name="Normal 18 2 3 2" xfId="3182" xr:uid="{00000000-0005-0000-0000-00005B120000}"/>
    <cellStyle name="Normal 18 2 4" xfId="3183" xr:uid="{00000000-0005-0000-0000-00005C120000}"/>
    <cellStyle name="Normal 18 2 4 2" xfId="3184" xr:uid="{00000000-0005-0000-0000-00005D120000}"/>
    <cellStyle name="Normal 18 2 5" xfId="3185" xr:uid="{00000000-0005-0000-0000-00005E120000}"/>
    <cellStyle name="Normal 18 2 5 2" xfId="3186" xr:uid="{00000000-0005-0000-0000-00005F120000}"/>
    <cellStyle name="Normal 18 2 6" xfId="3187" xr:uid="{00000000-0005-0000-0000-000060120000}"/>
    <cellStyle name="Normal 18 2 6 2" xfId="3188" xr:uid="{00000000-0005-0000-0000-000061120000}"/>
    <cellStyle name="Normal 18 2 7" xfId="3189" xr:uid="{00000000-0005-0000-0000-000062120000}"/>
    <cellStyle name="Normal 18 2 7 2" xfId="3190" xr:uid="{00000000-0005-0000-0000-000063120000}"/>
    <cellStyle name="Normal 18 2 8" xfId="3191" xr:uid="{00000000-0005-0000-0000-000064120000}"/>
    <cellStyle name="Normal 18 2 8 2" xfId="3192" xr:uid="{00000000-0005-0000-0000-000065120000}"/>
    <cellStyle name="Normal 18 2 9" xfId="3193" xr:uid="{00000000-0005-0000-0000-000066120000}"/>
    <cellStyle name="Normal 18 2 9 2" xfId="3194" xr:uid="{00000000-0005-0000-0000-000067120000}"/>
    <cellStyle name="Normal 18 20" xfId="3195" xr:uid="{00000000-0005-0000-0000-000068120000}"/>
    <cellStyle name="Normal 18 20 2" xfId="3196" xr:uid="{00000000-0005-0000-0000-000069120000}"/>
    <cellStyle name="Normal 18 21" xfId="3197" xr:uid="{00000000-0005-0000-0000-00006A120000}"/>
    <cellStyle name="Normal 18 21 2" xfId="3198" xr:uid="{00000000-0005-0000-0000-00006B120000}"/>
    <cellStyle name="Normal 18 22" xfId="3199" xr:uid="{00000000-0005-0000-0000-00006C120000}"/>
    <cellStyle name="Normal 18 22 2" xfId="3200" xr:uid="{00000000-0005-0000-0000-00006D120000}"/>
    <cellStyle name="Normal 18 23" xfId="3201" xr:uid="{00000000-0005-0000-0000-00006E120000}"/>
    <cellStyle name="Normal 18 23 2" xfId="3202" xr:uid="{00000000-0005-0000-0000-00006F120000}"/>
    <cellStyle name="Normal 18 24" xfId="3203" xr:uid="{00000000-0005-0000-0000-000070120000}"/>
    <cellStyle name="Normal 18 24 2" xfId="3204" xr:uid="{00000000-0005-0000-0000-000071120000}"/>
    <cellStyle name="Normal 18 25" xfId="3205" xr:uid="{00000000-0005-0000-0000-000072120000}"/>
    <cellStyle name="Normal 18 25 2" xfId="3206" xr:uid="{00000000-0005-0000-0000-000073120000}"/>
    <cellStyle name="Normal 18 26" xfId="3207" xr:uid="{00000000-0005-0000-0000-000074120000}"/>
    <cellStyle name="Normal 18 26 2" xfId="3208" xr:uid="{00000000-0005-0000-0000-000075120000}"/>
    <cellStyle name="Normal 18 27" xfId="3209" xr:uid="{00000000-0005-0000-0000-000076120000}"/>
    <cellStyle name="Normal 18 27 2" xfId="3210" xr:uid="{00000000-0005-0000-0000-000077120000}"/>
    <cellStyle name="Normal 18 28" xfId="3211" xr:uid="{00000000-0005-0000-0000-000078120000}"/>
    <cellStyle name="Normal 18 28 2" xfId="3212" xr:uid="{00000000-0005-0000-0000-000079120000}"/>
    <cellStyle name="Normal 18 29" xfId="3213" xr:uid="{00000000-0005-0000-0000-00007A120000}"/>
    <cellStyle name="Normal 18 29 2" xfId="3214" xr:uid="{00000000-0005-0000-0000-00007B120000}"/>
    <cellStyle name="Normal 18 3" xfId="3215" xr:uid="{00000000-0005-0000-0000-00007C120000}"/>
    <cellStyle name="Normal 18 3 10" xfId="3216" xr:uid="{00000000-0005-0000-0000-00007D120000}"/>
    <cellStyle name="Normal 18 3 10 2" xfId="3217" xr:uid="{00000000-0005-0000-0000-00007E120000}"/>
    <cellStyle name="Normal 18 3 11" xfId="3218" xr:uid="{00000000-0005-0000-0000-00007F120000}"/>
    <cellStyle name="Normal 18 3 11 2" xfId="3219" xr:uid="{00000000-0005-0000-0000-000080120000}"/>
    <cellStyle name="Normal 18 3 12" xfId="3220" xr:uid="{00000000-0005-0000-0000-000081120000}"/>
    <cellStyle name="Normal 18 3 12 2" xfId="3221" xr:uid="{00000000-0005-0000-0000-000082120000}"/>
    <cellStyle name="Normal 18 3 13" xfId="3222" xr:uid="{00000000-0005-0000-0000-000083120000}"/>
    <cellStyle name="Normal 18 3 13 2" xfId="3223" xr:uid="{00000000-0005-0000-0000-000084120000}"/>
    <cellStyle name="Normal 18 3 14" xfId="3224" xr:uid="{00000000-0005-0000-0000-000085120000}"/>
    <cellStyle name="Normal 18 3 14 2" xfId="3225" xr:uid="{00000000-0005-0000-0000-000086120000}"/>
    <cellStyle name="Normal 18 3 15" xfId="3226" xr:uid="{00000000-0005-0000-0000-000087120000}"/>
    <cellStyle name="Normal 18 3 15 2" xfId="3227" xr:uid="{00000000-0005-0000-0000-000088120000}"/>
    <cellStyle name="Normal 18 3 16" xfId="3228" xr:uid="{00000000-0005-0000-0000-000089120000}"/>
    <cellStyle name="Normal 18 3 16 2" xfId="3229" xr:uid="{00000000-0005-0000-0000-00008A120000}"/>
    <cellStyle name="Normal 18 3 17" xfId="3230" xr:uid="{00000000-0005-0000-0000-00008B120000}"/>
    <cellStyle name="Normal 18 3 17 2" xfId="3231" xr:uid="{00000000-0005-0000-0000-00008C120000}"/>
    <cellStyle name="Normal 18 3 18" xfId="3232" xr:uid="{00000000-0005-0000-0000-00008D120000}"/>
    <cellStyle name="Normal 18 3 2" xfId="3233" xr:uid="{00000000-0005-0000-0000-00008E120000}"/>
    <cellStyle name="Normal 18 3 2 2" xfId="3234" xr:uid="{00000000-0005-0000-0000-00008F120000}"/>
    <cellStyle name="Normal 18 3 3" xfId="3235" xr:uid="{00000000-0005-0000-0000-000090120000}"/>
    <cellStyle name="Normal 18 3 3 2" xfId="3236" xr:uid="{00000000-0005-0000-0000-000091120000}"/>
    <cellStyle name="Normal 18 3 4" xfId="3237" xr:uid="{00000000-0005-0000-0000-000092120000}"/>
    <cellStyle name="Normal 18 3 4 2" xfId="3238" xr:uid="{00000000-0005-0000-0000-000093120000}"/>
    <cellStyle name="Normal 18 3 5" xfId="3239" xr:uid="{00000000-0005-0000-0000-000094120000}"/>
    <cellStyle name="Normal 18 3 5 2" xfId="3240" xr:uid="{00000000-0005-0000-0000-000095120000}"/>
    <cellStyle name="Normal 18 3 6" xfId="3241" xr:uid="{00000000-0005-0000-0000-000096120000}"/>
    <cellStyle name="Normal 18 3 6 2" xfId="3242" xr:uid="{00000000-0005-0000-0000-000097120000}"/>
    <cellStyle name="Normal 18 3 7" xfId="3243" xr:uid="{00000000-0005-0000-0000-000098120000}"/>
    <cellStyle name="Normal 18 3 7 2" xfId="3244" xr:uid="{00000000-0005-0000-0000-000099120000}"/>
    <cellStyle name="Normal 18 3 8" xfId="3245" xr:uid="{00000000-0005-0000-0000-00009A120000}"/>
    <cellStyle name="Normal 18 3 8 2" xfId="3246" xr:uid="{00000000-0005-0000-0000-00009B120000}"/>
    <cellStyle name="Normal 18 3 9" xfId="3247" xr:uid="{00000000-0005-0000-0000-00009C120000}"/>
    <cellStyle name="Normal 18 3 9 2" xfId="3248" xr:uid="{00000000-0005-0000-0000-00009D120000}"/>
    <cellStyle name="Normal 18 30" xfId="3249" xr:uid="{00000000-0005-0000-0000-00009E120000}"/>
    <cellStyle name="Normal 18 30 2" xfId="3250" xr:uid="{00000000-0005-0000-0000-00009F120000}"/>
    <cellStyle name="Normal 18 31" xfId="3251" xr:uid="{00000000-0005-0000-0000-0000A0120000}"/>
    <cellStyle name="Normal 18 31 2" xfId="3252" xr:uid="{00000000-0005-0000-0000-0000A1120000}"/>
    <cellStyle name="Normal 18 32" xfId="3253" xr:uid="{00000000-0005-0000-0000-0000A2120000}"/>
    <cellStyle name="Normal 18 32 2" xfId="3254" xr:uid="{00000000-0005-0000-0000-0000A3120000}"/>
    <cellStyle name="Normal 18 33" xfId="3255" xr:uid="{00000000-0005-0000-0000-0000A4120000}"/>
    <cellStyle name="Normal 18 33 2" xfId="3256" xr:uid="{00000000-0005-0000-0000-0000A5120000}"/>
    <cellStyle name="Normal 18 34" xfId="3257" xr:uid="{00000000-0005-0000-0000-0000A6120000}"/>
    <cellStyle name="Normal 18 34 2" xfId="3258" xr:uid="{00000000-0005-0000-0000-0000A7120000}"/>
    <cellStyle name="Normal 18 35" xfId="3259" xr:uid="{00000000-0005-0000-0000-0000A8120000}"/>
    <cellStyle name="Normal 18 35 2" xfId="3260" xr:uid="{00000000-0005-0000-0000-0000A9120000}"/>
    <cellStyle name="Normal 18 36" xfId="3261" xr:uid="{00000000-0005-0000-0000-0000AA120000}"/>
    <cellStyle name="Normal 18 36 2" xfId="3262" xr:uid="{00000000-0005-0000-0000-0000AB120000}"/>
    <cellStyle name="Normal 18 37" xfId="3263" xr:uid="{00000000-0005-0000-0000-0000AC120000}"/>
    <cellStyle name="Normal 18 37 2" xfId="3264" xr:uid="{00000000-0005-0000-0000-0000AD120000}"/>
    <cellStyle name="Normal 18 38" xfId="3265" xr:uid="{00000000-0005-0000-0000-0000AE120000}"/>
    <cellStyle name="Normal 18 38 2" xfId="3266" xr:uid="{00000000-0005-0000-0000-0000AF120000}"/>
    <cellStyle name="Normal 18 39" xfId="3267" xr:uid="{00000000-0005-0000-0000-0000B0120000}"/>
    <cellStyle name="Normal 18 39 2" xfId="3268" xr:uid="{00000000-0005-0000-0000-0000B1120000}"/>
    <cellStyle name="Normal 18 4" xfId="3269" xr:uid="{00000000-0005-0000-0000-0000B2120000}"/>
    <cellStyle name="Normal 18 4 10" xfId="3270" xr:uid="{00000000-0005-0000-0000-0000B3120000}"/>
    <cellStyle name="Normal 18 4 10 2" xfId="3271" xr:uid="{00000000-0005-0000-0000-0000B4120000}"/>
    <cellStyle name="Normal 18 4 11" xfId="3272" xr:uid="{00000000-0005-0000-0000-0000B5120000}"/>
    <cellStyle name="Normal 18 4 11 2" xfId="3273" xr:uid="{00000000-0005-0000-0000-0000B6120000}"/>
    <cellStyle name="Normal 18 4 12" xfId="3274" xr:uid="{00000000-0005-0000-0000-0000B7120000}"/>
    <cellStyle name="Normal 18 4 12 2" xfId="3275" xr:uid="{00000000-0005-0000-0000-0000B8120000}"/>
    <cellStyle name="Normal 18 4 13" xfId="3276" xr:uid="{00000000-0005-0000-0000-0000B9120000}"/>
    <cellStyle name="Normal 18 4 13 2" xfId="3277" xr:uid="{00000000-0005-0000-0000-0000BA120000}"/>
    <cellStyle name="Normal 18 4 14" xfId="3278" xr:uid="{00000000-0005-0000-0000-0000BB120000}"/>
    <cellStyle name="Normal 18 4 14 2" xfId="3279" xr:uid="{00000000-0005-0000-0000-0000BC120000}"/>
    <cellStyle name="Normal 18 4 15" xfId="3280" xr:uid="{00000000-0005-0000-0000-0000BD120000}"/>
    <cellStyle name="Normal 18 4 15 2" xfId="3281" xr:uid="{00000000-0005-0000-0000-0000BE120000}"/>
    <cellStyle name="Normal 18 4 16" xfId="3282" xr:uid="{00000000-0005-0000-0000-0000BF120000}"/>
    <cellStyle name="Normal 18 4 16 2" xfId="3283" xr:uid="{00000000-0005-0000-0000-0000C0120000}"/>
    <cellStyle name="Normal 18 4 17" xfId="3284" xr:uid="{00000000-0005-0000-0000-0000C1120000}"/>
    <cellStyle name="Normal 18 4 17 2" xfId="3285" xr:uid="{00000000-0005-0000-0000-0000C2120000}"/>
    <cellStyle name="Normal 18 4 18" xfId="3286" xr:uid="{00000000-0005-0000-0000-0000C3120000}"/>
    <cellStyle name="Normal 18 4 2" xfId="3287" xr:uid="{00000000-0005-0000-0000-0000C4120000}"/>
    <cellStyle name="Normal 18 4 2 2" xfId="3288" xr:uid="{00000000-0005-0000-0000-0000C5120000}"/>
    <cellStyle name="Normal 18 4 3" xfId="3289" xr:uid="{00000000-0005-0000-0000-0000C6120000}"/>
    <cellStyle name="Normal 18 4 3 2" xfId="3290" xr:uid="{00000000-0005-0000-0000-0000C7120000}"/>
    <cellStyle name="Normal 18 4 4" xfId="3291" xr:uid="{00000000-0005-0000-0000-0000C8120000}"/>
    <cellStyle name="Normal 18 4 4 2" xfId="3292" xr:uid="{00000000-0005-0000-0000-0000C9120000}"/>
    <cellStyle name="Normal 18 4 5" xfId="3293" xr:uid="{00000000-0005-0000-0000-0000CA120000}"/>
    <cellStyle name="Normal 18 4 5 2" xfId="3294" xr:uid="{00000000-0005-0000-0000-0000CB120000}"/>
    <cellStyle name="Normal 18 4 6" xfId="3295" xr:uid="{00000000-0005-0000-0000-0000CC120000}"/>
    <cellStyle name="Normal 18 4 6 2" xfId="3296" xr:uid="{00000000-0005-0000-0000-0000CD120000}"/>
    <cellStyle name="Normal 18 4 7" xfId="3297" xr:uid="{00000000-0005-0000-0000-0000CE120000}"/>
    <cellStyle name="Normal 18 4 7 2" xfId="3298" xr:uid="{00000000-0005-0000-0000-0000CF120000}"/>
    <cellStyle name="Normal 18 4 8" xfId="3299" xr:uid="{00000000-0005-0000-0000-0000D0120000}"/>
    <cellStyle name="Normal 18 4 8 2" xfId="3300" xr:uid="{00000000-0005-0000-0000-0000D1120000}"/>
    <cellStyle name="Normal 18 4 9" xfId="3301" xr:uid="{00000000-0005-0000-0000-0000D2120000}"/>
    <cellStyle name="Normal 18 4 9 2" xfId="3302" xr:uid="{00000000-0005-0000-0000-0000D3120000}"/>
    <cellStyle name="Normal 18 40" xfId="3303" xr:uid="{00000000-0005-0000-0000-0000D4120000}"/>
    <cellStyle name="Normal 18 40 2" xfId="3304" xr:uid="{00000000-0005-0000-0000-0000D5120000}"/>
    <cellStyle name="Normal 18 41" xfId="5" xr:uid="{00000000-0005-0000-0000-0000D6120000}"/>
    <cellStyle name="Normal 18 41 2" xfId="3305" xr:uid="{00000000-0005-0000-0000-0000D7120000}"/>
    <cellStyle name="Normal 18 42" xfId="3306" xr:uid="{00000000-0005-0000-0000-0000D8120000}"/>
    <cellStyle name="Normal 18 5" xfId="3307" xr:uid="{00000000-0005-0000-0000-0000D9120000}"/>
    <cellStyle name="Normal 18 5 2" xfId="3308" xr:uid="{00000000-0005-0000-0000-0000DA120000}"/>
    <cellStyle name="Normal 18 6" xfId="3309" xr:uid="{00000000-0005-0000-0000-0000DB120000}"/>
    <cellStyle name="Normal 18 6 2" xfId="3310" xr:uid="{00000000-0005-0000-0000-0000DC120000}"/>
    <cellStyle name="Normal 18 7" xfId="3311" xr:uid="{00000000-0005-0000-0000-0000DD120000}"/>
    <cellStyle name="Normal 18 7 2" xfId="3312" xr:uid="{00000000-0005-0000-0000-0000DE120000}"/>
    <cellStyle name="Normal 18 8" xfId="3313" xr:uid="{00000000-0005-0000-0000-0000DF120000}"/>
    <cellStyle name="Normal 18 8 2" xfId="3314" xr:uid="{00000000-0005-0000-0000-0000E0120000}"/>
    <cellStyle name="Normal 18 9" xfId="3315" xr:uid="{00000000-0005-0000-0000-0000E1120000}"/>
    <cellStyle name="Normal 18 9 2" xfId="3316" xr:uid="{00000000-0005-0000-0000-0000E2120000}"/>
    <cellStyle name="Normal 19" xfId="3317" xr:uid="{00000000-0005-0000-0000-0000E3120000}"/>
    <cellStyle name="Normal 19 10" xfId="3318" xr:uid="{00000000-0005-0000-0000-0000E4120000}"/>
    <cellStyle name="Normal 19 10 2" xfId="3319" xr:uid="{00000000-0005-0000-0000-0000E5120000}"/>
    <cellStyle name="Normal 19 11" xfId="3320" xr:uid="{00000000-0005-0000-0000-0000E6120000}"/>
    <cellStyle name="Normal 19 11 2" xfId="3321" xr:uid="{00000000-0005-0000-0000-0000E7120000}"/>
    <cellStyle name="Normal 19 12" xfId="3322" xr:uid="{00000000-0005-0000-0000-0000E8120000}"/>
    <cellStyle name="Normal 19 12 2" xfId="3323" xr:uid="{00000000-0005-0000-0000-0000E9120000}"/>
    <cellStyle name="Normal 19 13" xfId="3324" xr:uid="{00000000-0005-0000-0000-0000EA120000}"/>
    <cellStyle name="Normal 19 13 2" xfId="3325" xr:uid="{00000000-0005-0000-0000-0000EB120000}"/>
    <cellStyle name="Normal 19 14" xfId="3326" xr:uid="{00000000-0005-0000-0000-0000EC120000}"/>
    <cellStyle name="Normal 19 2" xfId="3327" xr:uid="{00000000-0005-0000-0000-0000ED120000}"/>
    <cellStyle name="Normal 19 2 2" xfId="3328" xr:uid="{00000000-0005-0000-0000-0000EE120000}"/>
    <cellStyle name="Normal 19 3" xfId="3329" xr:uid="{00000000-0005-0000-0000-0000EF120000}"/>
    <cellStyle name="Normal 19 3 2" xfId="3330" xr:uid="{00000000-0005-0000-0000-0000F0120000}"/>
    <cellStyle name="Normal 19 4" xfId="3331" xr:uid="{00000000-0005-0000-0000-0000F1120000}"/>
    <cellStyle name="Normal 19 4 2" xfId="3332" xr:uid="{00000000-0005-0000-0000-0000F2120000}"/>
    <cellStyle name="Normal 19 5" xfId="3333" xr:uid="{00000000-0005-0000-0000-0000F3120000}"/>
    <cellStyle name="Normal 19 5 2" xfId="3334" xr:uid="{00000000-0005-0000-0000-0000F4120000}"/>
    <cellStyle name="Normal 19 6" xfId="3335" xr:uid="{00000000-0005-0000-0000-0000F5120000}"/>
    <cellStyle name="Normal 19 6 2" xfId="3336" xr:uid="{00000000-0005-0000-0000-0000F6120000}"/>
    <cellStyle name="Normal 19 7" xfId="3337" xr:uid="{00000000-0005-0000-0000-0000F7120000}"/>
    <cellStyle name="Normal 19 7 2" xfId="3338" xr:uid="{00000000-0005-0000-0000-0000F8120000}"/>
    <cellStyle name="Normal 19 8" xfId="3339" xr:uid="{00000000-0005-0000-0000-0000F9120000}"/>
    <cellStyle name="Normal 19 8 2" xfId="3340" xr:uid="{00000000-0005-0000-0000-0000FA120000}"/>
    <cellStyle name="Normal 19 9" xfId="3341" xr:uid="{00000000-0005-0000-0000-0000FB120000}"/>
    <cellStyle name="Normal 19 9 2" xfId="3342" xr:uid="{00000000-0005-0000-0000-0000FC120000}"/>
    <cellStyle name="Normal 2" xfId="4" xr:uid="{00000000-0005-0000-0000-0000FD120000}"/>
    <cellStyle name="Normal 2 10" xfId="3344" xr:uid="{00000000-0005-0000-0000-0000FE120000}"/>
    <cellStyle name="Normal 2 11" xfId="3345" xr:uid="{00000000-0005-0000-0000-0000FF120000}"/>
    <cellStyle name="Normal 2 12" xfId="3346" xr:uid="{00000000-0005-0000-0000-000000130000}"/>
    <cellStyle name="Normal 2 13" xfId="5296" xr:uid="{00000000-0005-0000-0000-000001130000}"/>
    <cellStyle name="Normal 2 14" xfId="6383" xr:uid="{00000000-0005-0000-0000-000002130000}"/>
    <cellStyle name="Normal 2 15" xfId="6514" xr:uid="{00000000-0005-0000-0000-000003130000}"/>
    <cellStyle name="Normal 2 16" xfId="6633" xr:uid="{00000000-0005-0000-0000-000004130000}"/>
    <cellStyle name="Normal 2 17" xfId="6752" xr:uid="{00000000-0005-0000-0000-000005130000}"/>
    <cellStyle name="Normal 2 18" xfId="6871" xr:uid="{00000000-0005-0000-0000-000006130000}"/>
    <cellStyle name="Normal 2 19" xfId="6990" xr:uid="{00000000-0005-0000-0000-000007130000}"/>
    <cellStyle name="Normal 2 2" xfId="3343" xr:uid="{00000000-0005-0000-0000-000008130000}"/>
    <cellStyle name="Normal 2 2 10" xfId="6991" xr:uid="{00000000-0005-0000-0000-000009130000}"/>
    <cellStyle name="Normal 2 2 11" xfId="7110" xr:uid="{00000000-0005-0000-0000-00000A130000}"/>
    <cellStyle name="Normal 2 2 12" xfId="7229" xr:uid="{00000000-0005-0000-0000-00000B130000}"/>
    <cellStyle name="Normal 2 2 13" xfId="7348" xr:uid="{00000000-0005-0000-0000-00000C130000}"/>
    <cellStyle name="Normal 2 2 14" xfId="7464" xr:uid="{00000000-0005-0000-0000-00000D130000}"/>
    <cellStyle name="Normal 2 2 15" xfId="7580" xr:uid="{00000000-0005-0000-0000-00000E130000}"/>
    <cellStyle name="Normal 2 2 16" xfId="7696" xr:uid="{00000000-0005-0000-0000-00000F130000}"/>
    <cellStyle name="Normal 2 2 17" xfId="7812" xr:uid="{00000000-0005-0000-0000-000010130000}"/>
    <cellStyle name="Normal 2 2 18" xfId="7928" xr:uid="{00000000-0005-0000-0000-000011130000}"/>
    <cellStyle name="Normal 2 2 19" xfId="8044" xr:uid="{00000000-0005-0000-0000-000012130000}"/>
    <cellStyle name="Normal 2 2 2" xfId="3347" xr:uid="{00000000-0005-0000-0000-000013130000}"/>
    <cellStyle name="Normal 2 2 2 10" xfId="8552" xr:uid="{00000000-0005-0000-0000-000014130000}"/>
    <cellStyle name="Normal 2 2 2 11" xfId="8658" xr:uid="{00000000-0005-0000-0000-000015130000}"/>
    <cellStyle name="Normal 2 2 2 12" xfId="8569" xr:uid="{00000000-0005-0000-0000-000016130000}"/>
    <cellStyle name="Normal 2 2 2 13" xfId="8681" xr:uid="{00000000-0005-0000-0000-000017130000}"/>
    <cellStyle name="Normal 2 2 2 14" xfId="8576" xr:uid="{00000000-0005-0000-0000-000018130000}"/>
    <cellStyle name="Normal 2 2 2 15" xfId="8521" xr:uid="{00000000-0005-0000-0000-000019130000}"/>
    <cellStyle name="Normal 2 2 2 16" xfId="8636" xr:uid="{00000000-0005-0000-0000-00001A130000}"/>
    <cellStyle name="Normal 2 2 2 17" xfId="8627" xr:uid="{00000000-0005-0000-0000-00001B130000}"/>
    <cellStyle name="Normal 2 2 2 18" xfId="8645" xr:uid="{00000000-0005-0000-0000-00001C130000}"/>
    <cellStyle name="Normal 2 2 2 19" xfId="8587" xr:uid="{00000000-0005-0000-0000-00001D130000}"/>
    <cellStyle name="Normal 2 2 2 2" xfId="3348" xr:uid="{00000000-0005-0000-0000-00001E130000}"/>
    <cellStyle name="Normal 2 2 2 2 10" xfId="8677" xr:uid="{00000000-0005-0000-0000-00001F130000}"/>
    <cellStyle name="Normal 2 2 2 2 11" xfId="8632" xr:uid="{00000000-0005-0000-0000-000020130000}"/>
    <cellStyle name="Normal 2 2 2 2 12" xfId="8497" xr:uid="{00000000-0005-0000-0000-000021130000}"/>
    <cellStyle name="Normal 2 2 2 2 13" xfId="8566" xr:uid="{00000000-0005-0000-0000-000022130000}"/>
    <cellStyle name="Normal 2 2 2 2 14" xfId="8574" xr:uid="{00000000-0005-0000-0000-000023130000}"/>
    <cellStyle name="Normal 2 2 2 2 15" xfId="8642" xr:uid="{00000000-0005-0000-0000-000024130000}"/>
    <cellStyle name="Normal 2 2 2 2 16" xfId="8605" xr:uid="{00000000-0005-0000-0000-000025130000}"/>
    <cellStyle name="Normal 2 2 2 2 17" xfId="8662" xr:uid="{00000000-0005-0000-0000-000026130000}"/>
    <cellStyle name="Normal 2 2 2 2 18" xfId="8554" xr:uid="{00000000-0005-0000-0000-000027130000}"/>
    <cellStyle name="Normal 2 2 2 2 19" xfId="8505" xr:uid="{00000000-0005-0000-0000-000028130000}"/>
    <cellStyle name="Normal 2 2 2 2 2" xfId="3349" xr:uid="{00000000-0005-0000-0000-000029130000}"/>
    <cellStyle name="Normal 2 2 2 2 2 2" xfId="3350" xr:uid="{00000000-0005-0000-0000-00002A130000}"/>
    <cellStyle name="Normal 2 2 2 2 20" xfId="8568" xr:uid="{00000000-0005-0000-0000-00002B130000}"/>
    <cellStyle name="Normal 2 2 2 2 21" xfId="8532" xr:uid="{00000000-0005-0000-0000-00002C130000}"/>
    <cellStyle name="Normal 2 2 2 2 22" xfId="8704" xr:uid="{00000000-0005-0000-0000-00002D130000}"/>
    <cellStyle name="Normal 2 2 2 2 23" xfId="8702" xr:uid="{00000000-0005-0000-0000-00002E130000}"/>
    <cellStyle name="Normal 2 2 2 2 24" xfId="8563" xr:uid="{00000000-0005-0000-0000-00002F130000}"/>
    <cellStyle name="Normal 2 2 2 2 25" xfId="8506" xr:uid="{00000000-0005-0000-0000-000030130000}"/>
    <cellStyle name="Normal 2 2 2 2 26" xfId="8691" xr:uid="{00000000-0005-0000-0000-000031130000}"/>
    <cellStyle name="Normal 2 2 2 2 27" xfId="8579" xr:uid="{00000000-0005-0000-0000-000032130000}"/>
    <cellStyle name="Normal 2 2 2 2 28" xfId="8596" xr:uid="{00000000-0005-0000-0000-000033130000}"/>
    <cellStyle name="Normal 2 2 2 2 29" xfId="8567" xr:uid="{00000000-0005-0000-0000-000034130000}"/>
    <cellStyle name="Normal 2 2 2 2 3" xfId="3351" xr:uid="{00000000-0005-0000-0000-000035130000}"/>
    <cellStyle name="Normal 2 2 2 2 30" xfId="8682" xr:uid="{00000000-0005-0000-0000-000036130000}"/>
    <cellStyle name="Normal 2 2 2 2 31" xfId="8680" xr:uid="{00000000-0005-0000-0000-000037130000}"/>
    <cellStyle name="Normal 2 2 2 2 32" xfId="8742" xr:uid="{00000000-0005-0000-0000-000038130000}"/>
    <cellStyle name="Normal 2 2 2 2 33" xfId="8723" xr:uid="{00000000-0005-0000-0000-000039130000}"/>
    <cellStyle name="Normal 2 2 2 2 34" xfId="8736" xr:uid="{00000000-0005-0000-0000-00003A130000}"/>
    <cellStyle name="Normal 2 2 2 2 4" xfId="8583" xr:uid="{00000000-0005-0000-0000-00003B130000}"/>
    <cellStyle name="Normal 2 2 2 2 5" xfId="8705" xr:uid="{00000000-0005-0000-0000-00003C130000}"/>
    <cellStyle name="Normal 2 2 2 2 6" xfId="8678" xr:uid="{00000000-0005-0000-0000-00003D130000}"/>
    <cellStyle name="Normal 2 2 2 2 7" xfId="8655" xr:uid="{00000000-0005-0000-0000-00003E130000}"/>
    <cellStyle name="Normal 2 2 2 2 8" xfId="8498" xr:uid="{00000000-0005-0000-0000-00003F130000}"/>
    <cellStyle name="Normal 2 2 2 2 9" xfId="8625" xr:uid="{00000000-0005-0000-0000-000040130000}"/>
    <cellStyle name="Normal 2 2 2 20" xfId="8628" xr:uid="{00000000-0005-0000-0000-000041130000}"/>
    <cellStyle name="Normal 2 2 2 21" xfId="8518" xr:uid="{00000000-0005-0000-0000-000042130000}"/>
    <cellStyle name="Normal 2 2 2 22" xfId="8643" xr:uid="{00000000-0005-0000-0000-000043130000}"/>
    <cellStyle name="Normal 2 2 2 23" xfId="8530" xr:uid="{00000000-0005-0000-0000-000044130000}"/>
    <cellStyle name="Normal 2 2 2 24" xfId="8529" xr:uid="{00000000-0005-0000-0000-000045130000}"/>
    <cellStyle name="Normal 2 2 2 25" xfId="8590" xr:uid="{00000000-0005-0000-0000-000046130000}"/>
    <cellStyle name="Normal 2 2 2 26" xfId="8570" xr:uid="{00000000-0005-0000-0000-000047130000}"/>
    <cellStyle name="Normal 2 2 2 27" xfId="8675" xr:uid="{00000000-0005-0000-0000-000048130000}"/>
    <cellStyle name="Normal 2 2 2 28" xfId="8512" xr:uid="{00000000-0005-0000-0000-000049130000}"/>
    <cellStyle name="Normal 2 2 2 29" xfId="8499" xr:uid="{00000000-0005-0000-0000-00004A130000}"/>
    <cellStyle name="Normal 2 2 2 3" xfId="3352" xr:uid="{00000000-0005-0000-0000-00004B130000}"/>
    <cellStyle name="Normal 2 2 2 30" xfId="8652" xr:uid="{00000000-0005-0000-0000-00004C130000}"/>
    <cellStyle name="Normal 2 2 2 31" xfId="8701" xr:uid="{00000000-0005-0000-0000-00004D130000}"/>
    <cellStyle name="Normal 2 2 2 32" xfId="8743" xr:uid="{00000000-0005-0000-0000-00004E130000}"/>
    <cellStyle name="Normal 2 2 2 33" xfId="8722" xr:uid="{00000000-0005-0000-0000-00004F130000}"/>
    <cellStyle name="Normal 2 2 2 34" xfId="8725" xr:uid="{00000000-0005-0000-0000-000050130000}"/>
    <cellStyle name="Normal 2 2 2 35" xfId="9284" xr:uid="{00000000-0005-0000-0000-000051130000}"/>
    <cellStyle name="Normal 2 2 2 36" xfId="8759" xr:uid="{00000000-0005-0000-0000-000052130000}"/>
    <cellStyle name="Normal 2 2 2 37" xfId="9205" xr:uid="{00000000-0005-0000-0000-000053130000}"/>
    <cellStyle name="Normal 2 2 2 38" xfId="8976" xr:uid="{00000000-0005-0000-0000-000054130000}"/>
    <cellStyle name="Normal 2 2 2 39" xfId="9140" xr:uid="{00000000-0005-0000-0000-000055130000}"/>
    <cellStyle name="Normal 2 2 2 4" xfId="8582" xr:uid="{00000000-0005-0000-0000-000056130000}"/>
    <cellStyle name="Normal 2 2 2 40" xfId="9385" xr:uid="{00000000-0005-0000-0000-000057130000}"/>
    <cellStyle name="Normal 2 2 2 41" xfId="9501" xr:uid="{00000000-0005-0000-0000-000058130000}"/>
    <cellStyle name="Normal 2 2 2 42" xfId="9617" xr:uid="{00000000-0005-0000-0000-000059130000}"/>
    <cellStyle name="Normal 2 2 2 43" xfId="9732" xr:uid="{00000000-0005-0000-0000-00005A130000}"/>
    <cellStyle name="Normal 2 2 2 5" xfId="8709" xr:uid="{00000000-0005-0000-0000-00005B130000}"/>
    <cellStyle name="Normal 2 2 2 6" xfId="8500" xr:uid="{00000000-0005-0000-0000-00005C130000}"/>
    <cellStyle name="Normal 2 2 2 7" xfId="8510" xr:uid="{00000000-0005-0000-0000-00005D130000}"/>
    <cellStyle name="Normal 2 2 2 8" xfId="8502" xr:uid="{00000000-0005-0000-0000-00005E130000}"/>
    <cellStyle name="Normal 2 2 2 9" xfId="8673" xr:uid="{00000000-0005-0000-0000-00005F130000}"/>
    <cellStyle name="Normal 2 2 20" xfId="8160" xr:uid="{00000000-0005-0000-0000-000060130000}"/>
    <cellStyle name="Normal 2 2 21" xfId="8189" xr:uid="{00000000-0005-0000-0000-000061130000}"/>
    <cellStyle name="Normal 2 2 22" xfId="8241" xr:uid="{00000000-0005-0000-0000-000062130000}"/>
    <cellStyle name="Normal 2 2 23" xfId="8274" xr:uid="{00000000-0005-0000-0000-000063130000}"/>
    <cellStyle name="Normal 2 2 24" xfId="8300" xr:uid="{00000000-0005-0000-0000-000064130000}"/>
    <cellStyle name="Normal 2 2 25" xfId="8185" xr:uid="{00000000-0005-0000-0000-000065130000}"/>
    <cellStyle name="Normal 2 2 26" xfId="8355" xr:uid="{00000000-0005-0000-0000-000066130000}"/>
    <cellStyle name="Normal 2 2 27" xfId="8383" xr:uid="{00000000-0005-0000-0000-000067130000}"/>
    <cellStyle name="Normal 2 2 28" xfId="8411" xr:uid="{00000000-0005-0000-0000-000068130000}"/>
    <cellStyle name="Normal 2 2 29" xfId="8439" xr:uid="{00000000-0005-0000-0000-000069130000}"/>
    <cellStyle name="Normal 2 2 3" xfId="3353" xr:uid="{00000000-0005-0000-0000-00006A130000}"/>
    <cellStyle name="Normal 2 2 3 10" xfId="7231" xr:uid="{00000000-0005-0000-0000-00006B130000}"/>
    <cellStyle name="Normal 2 2 3 2" xfId="3354" xr:uid="{00000000-0005-0000-0000-00006C130000}"/>
    <cellStyle name="Normal 2 2 3 3" xfId="6385" xr:uid="{00000000-0005-0000-0000-00006D130000}"/>
    <cellStyle name="Normal 2 2 3 4" xfId="6517" xr:uid="{00000000-0005-0000-0000-00006E130000}"/>
    <cellStyle name="Normal 2 2 3 5" xfId="6636" xr:uid="{00000000-0005-0000-0000-00006F130000}"/>
    <cellStyle name="Normal 2 2 3 6" xfId="6755" xr:uid="{00000000-0005-0000-0000-000070130000}"/>
    <cellStyle name="Normal 2 2 3 7" xfId="6874" xr:uid="{00000000-0005-0000-0000-000071130000}"/>
    <cellStyle name="Normal 2 2 3 8" xfId="6993" xr:uid="{00000000-0005-0000-0000-000072130000}"/>
    <cellStyle name="Normal 2 2 3 9" xfId="7112" xr:uid="{00000000-0005-0000-0000-000073130000}"/>
    <cellStyle name="Normal 2 2 30" xfId="8465" xr:uid="{00000000-0005-0000-0000-000074130000}"/>
    <cellStyle name="Normal 2 2 31" xfId="8581" xr:uid="{00000000-0005-0000-0000-000075130000}"/>
    <cellStyle name="Normal 2 2 32" xfId="8710" xr:uid="{00000000-0005-0000-0000-000076130000}"/>
    <cellStyle name="Normal 2 2 33" xfId="8672" xr:uid="{00000000-0005-0000-0000-000077130000}"/>
    <cellStyle name="Normal 2 2 34" xfId="8688" xr:uid="{00000000-0005-0000-0000-000078130000}"/>
    <cellStyle name="Normal 2 2 35" xfId="8617" xr:uid="{00000000-0005-0000-0000-000079130000}"/>
    <cellStyle name="Normal 2 2 36" xfId="8501" xr:uid="{00000000-0005-0000-0000-00007A130000}"/>
    <cellStyle name="Normal 2 2 37" xfId="8668" xr:uid="{00000000-0005-0000-0000-00007B130000}"/>
    <cellStyle name="Normal 2 2 38" xfId="8511" xr:uid="{00000000-0005-0000-0000-00007C130000}"/>
    <cellStyle name="Normal 2 2 39" xfId="8522" xr:uid="{00000000-0005-0000-0000-00007D130000}"/>
    <cellStyle name="Normal 2 2 4" xfId="3355" xr:uid="{00000000-0005-0000-0000-00007E130000}"/>
    <cellStyle name="Normal 2 2 40" xfId="8564" xr:uid="{00000000-0005-0000-0000-00007F130000}"/>
    <cellStyle name="Normal 2 2 41" xfId="8654" xr:uid="{00000000-0005-0000-0000-000080130000}"/>
    <cellStyle name="Normal 2 2 42" xfId="8561" xr:uid="{00000000-0005-0000-0000-000081130000}"/>
    <cellStyle name="Normal 2 2 43" xfId="8620" xr:uid="{00000000-0005-0000-0000-000082130000}"/>
    <cellStyle name="Normal 2 2 44" xfId="8660" xr:uid="{00000000-0005-0000-0000-000083130000}"/>
    <cellStyle name="Normal 2 2 45" xfId="8633" xr:uid="{00000000-0005-0000-0000-000084130000}"/>
    <cellStyle name="Normal 2 2 46" xfId="8661" xr:uid="{00000000-0005-0000-0000-000085130000}"/>
    <cellStyle name="Normal 2 2 47" xfId="8614" xr:uid="{00000000-0005-0000-0000-000086130000}"/>
    <cellStyle name="Normal 2 2 48" xfId="8647" xr:uid="{00000000-0005-0000-0000-000087130000}"/>
    <cellStyle name="Normal 2 2 49" xfId="8527" xr:uid="{00000000-0005-0000-0000-000088130000}"/>
    <cellStyle name="Normal 2 2 5" xfId="6384" xr:uid="{00000000-0005-0000-0000-000089130000}"/>
    <cellStyle name="Normal 2 2 50" xfId="8715" xr:uid="{00000000-0005-0000-0000-00008A130000}"/>
    <cellStyle name="Normal 2 2 51" xfId="8666" xr:uid="{00000000-0005-0000-0000-00008B130000}"/>
    <cellStyle name="Normal 2 2 52" xfId="8718" xr:uid="{00000000-0005-0000-0000-00008C130000}"/>
    <cellStyle name="Normal 2 2 53" xfId="8525" xr:uid="{00000000-0005-0000-0000-00008D130000}"/>
    <cellStyle name="Normal 2 2 54" xfId="8526" xr:uid="{00000000-0005-0000-0000-00008E130000}"/>
    <cellStyle name="Normal 2 2 55" xfId="8592" xr:uid="{00000000-0005-0000-0000-00008F130000}"/>
    <cellStyle name="Normal 2 2 56" xfId="8560" xr:uid="{00000000-0005-0000-0000-000090130000}"/>
    <cellStyle name="Normal 2 2 57" xfId="8699" xr:uid="{00000000-0005-0000-0000-000091130000}"/>
    <cellStyle name="Normal 2 2 58" xfId="8638" xr:uid="{00000000-0005-0000-0000-000092130000}"/>
    <cellStyle name="Normal 2 2 59" xfId="8744" xr:uid="{00000000-0005-0000-0000-000093130000}"/>
    <cellStyle name="Normal 2 2 6" xfId="6515" xr:uid="{00000000-0005-0000-0000-000094130000}"/>
    <cellStyle name="Normal 2 2 60" xfId="8721" xr:uid="{00000000-0005-0000-0000-000095130000}"/>
    <cellStyle name="Normal 2 2 61" xfId="8724" xr:uid="{00000000-0005-0000-0000-000096130000}"/>
    <cellStyle name="Normal 2 2 62" xfId="9114" xr:uid="{00000000-0005-0000-0000-000097130000}"/>
    <cellStyle name="Normal 2 2 63" xfId="8873" xr:uid="{00000000-0005-0000-0000-000098130000}"/>
    <cellStyle name="Normal 2 2 64" xfId="9144" xr:uid="{00000000-0005-0000-0000-000099130000}"/>
    <cellStyle name="Normal 2 2 65" xfId="8911" xr:uid="{00000000-0005-0000-0000-00009A130000}"/>
    <cellStyle name="Normal 2 2 66" xfId="9103" xr:uid="{00000000-0005-0000-0000-00009B130000}"/>
    <cellStyle name="Normal 2 2 67" xfId="9384" xr:uid="{00000000-0005-0000-0000-00009C130000}"/>
    <cellStyle name="Normal 2 2 68" xfId="9500" xr:uid="{00000000-0005-0000-0000-00009D130000}"/>
    <cellStyle name="Normal 2 2 69" xfId="9616" xr:uid="{00000000-0005-0000-0000-00009E130000}"/>
    <cellStyle name="Normal 2 2 7" xfId="6634" xr:uid="{00000000-0005-0000-0000-00009F130000}"/>
    <cellStyle name="Normal 2 2 70" xfId="9731" xr:uid="{00000000-0005-0000-0000-0000A0130000}"/>
    <cellStyle name="Normal 2 2 8" xfId="6753" xr:uid="{00000000-0005-0000-0000-0000A1130000}"/>
    <cellStyle name="Normal 2 2 9" xfId="6872" xr:uid="{00000000-0005-0000-0000-0000A2130000}"/>
    <cellStyle name="Normal 2 2_Kuldiga_Bernudarzs_01.01" xfId="3356" xr:uid="{00000000-0005-0000-0000-0000A3130000}"/>
    <cellStyle name="Normal 2 20" xfId="7109" xr:uid="{00000000-0005-0000-0000-0000A4130000}"/>
    <cellStyle name="Normal 2 21" xfId="7228" xr:uid="{00000000-0005-0000-0000-0000A5130000}"/>
    <cellStyle name="Normal 2 22" xfId="7347" xr:uid="{00000000-0005-0000-0000-0000A6130000}"/>
    <cellStyle name="Normal 2 23" xfId="7463" xr:uid="{00000000-0005-0000-0000-0000A7130000}"/>
    <cellStyle name="Normal 2 24" xfId="7579" xr:uid="{00000000-0005-0000-0000-0000A8130000}"/>
    <cellStyle name="Normal 2 25" xfId="7695" xr:uid="{00000000-0005-0000-0000-0000A9130000}"/>
    <cellStyle name="Normal 2 26" xfId="7811" xr:uid="{00000000-0005-0000-0000-0000AA130000}"/>
    <cellStyle name="Normal 2 27" xfId="7927" xr:uid="{00000000-0005-0000-0000-0000AB130000}"/>
    <cellStyle name="Normal 2 28" xfId="8043" xr:uid="{00000000-0005-0000-0000-0000AC130000}"/>
    <cellStyle name="Normal 2 29" xfId="8159" xr:uid="{00000000-0005-0000-0000-0000AD130000}"/>
    <cellStyle name="Normal 2 3" xfId="3357" xr:uid="{00000000-0005-0000-0000-0000AE130000}"/>
    <cellStyle name="Normal 2 3 10" xfId="6756" xr:uid="{00000000-0005-0000-0000-0000AF130000}"/>
    <cellStyle name="Normal 2 3 11" xfId="6875" xr:uid="{00000000-0005-0000-0000-0000B0130000}"/>
    <cellStyle name="Normal 2 3 12" xfId="6994" xr:uid="{00000000-0005-0000-0000-0000B1130000}"/>
    <cellStyle name="Normal 2 3 13" xfId="7113" xr:uid="{00000000-0005-0000-0000-0000B2130000}"/>
    <cellStyle name="Normal 2 3 14" xfId="7232" xr:uid="{00000000-0005-0000-0000-0000B3130000}"/>
    <cellStyle name="Normal 2 3 15" xfId="7350" xr:uid="{00000000-0005-0000-0000-0000B4130000}"/>
    <cellStyle name="Normal 2 3 16" xfId="7466" xr:uid="{00000000-0005-0000-0000-0000B5130000}"/>
    <cellStyle name="Normal 2 3 17" xfId="7582" xr:uid="{00000000-0005-0000-0000-0000B6130000}"/>
    <cellStyle name="Normal 2 3 18" xfId="7698" xr:uid="{00000000-0005-0000-0000-0000B7130000}"/>
    <cellStyle name="Normal 2 3 19" xfId="7814" xr:uid="{00000000-0005-0000-0000-0000B8130000}"/>
    <cellStyle name="Normal 2 3 2" xfId="3358" xr:uid="{00000000-0005-0000-0000-0000B9130000}"/>
    <cellStyle name="Normal 2 3 2 2" xfId="3359" xr:uid="{00000000-0005-0000-0000-0000BA130000}"/>
    <cellStyle name="Normal 2 3 2 2 2" xfId="3360" xr:uid="{00000000-0005-0000-0000-0000BB130000}"/>
    <cellStyle name="Normal 2 3 2 3" xfId="3361" xr:uid="{00000000-0005-0000-0000-0000BC130000}"/>
    <cellStyle name="Normal 2 3 20" xfId="7930" xr:uid="{00000000-0005-0000-0000-0000BD130000}"/>
    <cellStyle name="Normal 2 3 21" xfId="8046" xr:uid="{00000000-0005-0000-0000-0000BE130000}"/>
    <cellStyle name="Normal 2 3 22" xfId="8162" xr:uid="{00000000-0005-0000-0000-0000BF130000}"/>
    <cellStyle name="Normal 2 3 23" xfId="9115" xr:uid="{00000000-0005-0000-0000-0000C0130000}"/>
    <cellStyle name="Normal 2 3 24" xfId="8872" xr:uid="{00000000-0005-0000-0000-0000C1130000}"/>
    <cellStyle name="Normal 2 3 25" xfId="9000" xr:uid="{00000000-0005-0000-0000-0000C2130000}"/>
    <cellStyle name="Normal 2 3 26" xfId="9073" xr:uid="{00000000-0005-0000-0000-0000C3130000}"/>
    <cellStyle name="Normal 2 3 27" xfId="9175" xr:uid="{00000000-0005-0000-0000-0000C4130000}"/>
    <cellStyle name="Normal 2 3 28" xfId="9386" xr:uid="{00000000-0005-0000-0000-0000C5130000}"/>
    <cellStyle name="Normal 2 3 29" xfId="9502" xr:uid="{00000000-0005-0000-0000-0000C6130000}"/>
    <cellStyle name="Normal 2 3 3" xfId="3362" xr:uid="{00000000-0005-0000-0000-0000C7130000}"/>
    <cellStyle name="Normal 2 3 3 2" xfId="3363" xr:uid="{00000000-0005-0000-0000-0000C8130000}"/>
    <cellStyle name="Normal 2 3 3 2 2" xfId="3364" xr:uid="{00000000-0005-0000-0000-0000C9130000}"/>
    <cellStyle name="Normal 2 3 3 3" xfId="3365" xr:uid="{00000000-0005-0000-0000-0000CA130000}"/>
    <cellStyle name="Normal 2 3 30" xfId="9618" xr:uid="{00000000-0005-0000-0000-0000CB130000}"/>
    <cellStyle name="Normal 2 3 31" xfId="9733" xr:uid="{00000000-0005-0000-0000-0000CC130000}"/>
    <cellStyle name="Normal 2 3 4" xfId="3366" xr:uid="{00000000-0005-0000-0000-0000CD130000}"/>
    <cellStyle name="Normal 2 3 4 2" xfId="3367" xr:uid="{00000000-0005-0000-0000-0000CE130000}"/>
    <cellStyle name="Normal 2 3 5" xfId="3368" xr:uid="{00000000-0005-0000-0000-0000CF130000}"/>
    <cellStyle name="Normal 2 3 6" xfId="3369" xr:uid="{00000000-0005-0000-0000-0000D0130000}"/>
    <cellStyle name="Normal 2 3 7" xfId="6386" xr:uid="{00000000-0005-0000-0000-0000D1130000}"/>
    <cellStyle name="Normal 2 3 8" xfId="6518" xr:uid="{00000000-0005-0000-0000-0000D2130000}"/>
    <cellStyle name="Normal 2 3 9" xfId="6637" xr:uid="{00000000-0005-0000-0000-0000D3130000}"/>
    <cellStyle name="Normal 2 30" xfId="8190" xr:uid="{00000000-0005-0000-0000-0000D4130000}"/>
    <cellStyle name="Normal 2 31" xfId="8245" xr:uid="{00000000-0005-0000-0000-0000D5130000}"/>
    <cellStyle name="Normal 2 32" xfId="8275" xr:uid="{00000000-0005-0000-0000-0000D6130000}"/>
    <cellStyle name="Normal 2 33" xfId="8301" xr:uid="{00000000-0005-0000-0000-0000D7130000}"/>
    <cellStyle name="Normal 2 34" xfId="8323" xr:uid="{00000000-0005-0000-0000-0000D8130000}"/>
    <cellStyle name="Normal 2 35" xfId="8356" xr:uid="{00000000-0005-0000-0000-0000D9130000}"/>
    <cellStyle name="Normal 2 36" xfId="8384" xr:uid="{00000000-0005-0000-0000-0000DA130000}"/>
    <cellStyle name="Normal 2 37" xfId="8412" xr:uid="{00000000-0005-0000-0000-0000DB130000}"/>
    <cellStyle name="Normal 2 38" xfId="8440" xr:uid="{00000000-0005-0000-0000-0000DC130000}"/>
    <cellStyle name="Normal 2 39" xfId="8466" xr:uid="{00000000-0005-0000-0000-0000DD130000}"/>
    <cellStyle name="Normal 2 4" xfId="3370" xr:uid="{00000000-0005-0000-0000-0000DE130000}"/>
    <cellStyle name="Normal 2 4 10" xfId="7114" xr:uid="{00000000-0005-0000-0000-0000DF130000}"/>
    <cellStyle name="Normal 2 4 11" xfId="7233" xr:uid="{00000000-0005-0000-0000-0000E0130000}"/>
    <cellStyle name="Normal 2 4 2" xfId="3371" xr:uid="{00000000-0005-0000-0000-0000E1130000}"/>
    <cellStyle name="Normal 2 4 2 2" xfId="3372" xr:uid="{00000000-0005-0000-0000-0000E2130000}"/>
    <cellStyle name="Normal 2 4 3" xfId="3373" xr:uid="{00000000-0005-0000-0000-0000E3130000}"/>
    <cellStyle name="Normal 2 4 4" xfId="6387" xr:uid="{00000000-0005-0000-0000-0000E4130000}"/>
    <cellStyle name="Normal 2 4 5" xfId="6519" xr:uid="{00000000-0005-0000-0000-0000E5130000}"/>
    <cellStyle name="Normal 2 4 6" xfId="6638" xr:uid="{00000000-0005-0000-0000-0000E6130000}"/>
    <cellStyle name="Normal 2 4 7" xfId="6757" xr:uid="{00000000-0005-0000-0000-0000E7130000}"/>
    <cellStyle name="Normal 2 4 8" xfId="6876" xr:uid="{00000000-0005-0000-0000-0000E8130000}"/>
    <cellStyle name="Normal 2 4 9" xfId="6995" xr:uid="{00000000-0005-0000-0000-0000E9130000}"/>
    <cellStyle name="Normal 2 40" xfId="8580" xr:uid="{00000000-0005-0000-0000-0000EA130000}"/>
    <cellStyle name="Normal 2 41" xfId="8712" xr:uid="{00000000-0005-0000-0000-0000EB130000}"/>
    <cellStyle name="Normal 2 42" xfId="8659" xr:uid="{00000000-0005-0000-0000-0000EC130000}"/>
    <cellStyle name="Normal 2 43" xfId="8695" xr:uid="{00000000-0005-0000-0000-0000ED130000}"/>
    <cellStyle name="Normal 2 44" xfId="8504" xr:uid="{00000000-0005-0000-0000-0000EE130000}"/>
    <cellStyle name="Normal 2 45" xfId="8616" xr:uid="{00000000-0005-0000-0000-0000EF130000}"/>
    <cellStyle name="Normal 2 46" xfId="8549" xr:uid="{00000000-0005-0000-0000-0000F0130000}"/>
    <cellStyle name="Normal 2 47" xfId="8686" xr:uid="{00000000-0005-0000-0000-0000F1130000}"/>
    <cellStyle name="Normal 2 48" xfId="8716" xr:uid="{00000000-0005-0000-0000-0000F2130000}"/>
    <cellStyle name="Normal 2 49" xfId="8650" xr:uid="{00000000-0005-0000-0000-0000F3130000}"/>
    <cellStyle name="Normal 2 5" xfId="3374" xr:uid="{00000000-0005-0000-0000-0000F4130000}"/>
    <cellStyle name="Normal 2 5 2" xfId="3375" xr:uid="{00000000-0005-0000-0000-0000F5130000}"/>
    <cellStyle name="Normal 2 5 2 2" xfId="3376" xr:uid="{00000000-0005-0000-0000-0000F6130000}"/>
    <cellStyle name="Normal 2 5 3" xfId="3377" xr:uid="{00000000-0005-0000-0000-0000F7130000}"/>
    <cellStyle name="Normal 2 5 4" xfId="3378" xr:uid="{00000000-0005-0000-0000-0000F8130000}"/>
    <cellStyle name="Normal 2 50" xfId="8630" xr:uid="{00000000-0005-0000-0000-0000F9130000}"/>
    <cellStyle name="Normal 2 51" xfId="8517" xr:uid="{00000000-0005-0000-0000-0000FA130000}"/>
    <cellStyle name="Normal 2 52" xfId="8588" xr:uid="{00000000-0005-0000-0000-0000FB130000}"/>
    <cellStyle name="Normal 2 53" xfId="8696" xr:uid="{00000000-0005-0000-0000-0000FC130000}"/>
    <cellStyle name="Normal 2 54" xfId="8711" xr:uid="{00000000-0005-0000-0000-0000FD130000}"/>
    <cellStyle name="Normal 2 55" xfId="8703" xr:uid="{00000000-0005-0000-0000-0000FE130000}"/>
    <cellStyle name="Normal 2 56" xfId="8606" xr:uid="{00000000-0005-0000-0000-0000FF130000}"/>
    <cellStyle name="Normal 2 57" xfId="8507" xr:uid="{00000000-0005-0000-0000-000000140000}"/>
    <cellStyle name="Normal 2 58" xfId="8545" xr:uid="{00000000-0005-0000-0000-000001140000}"/>
    <cellStyle name="Normal 2 59" xfId="8684" xr:uid="{00000000-0005-0000-0000-000002140000}"/>
    <cellStyle name="Normal 2 6" xfId="3379" xr:uid="{00000000-0005-0000-0000-000003140000}"/>
    <cellStyle name="Normal 2 6 2" xfId="3380" xr:uid="{00000000-0005-0000-0000-000004140000}"/>
    <cellStyle name="Normal 2 6 3" xfId="3381" xr:uid="{00000000-0005-0000-0000-000005140000}"/>
    <cellStyle name="Normal 2 6 4" xfId="3382" xr:uid="{00000000-0005-0000-0000-000006140000}"/>
    <cellStyle name="Normal 2 60" xfId="8714" xr:uid="{00000000-0005-0000-0000-000007140000}"/>
    <cellStyle name="Normal 2 61" xfId="8612" xr:uid="{00000000-0005-0000-0000-000008140000}"/>
    <cellStyle name="Normal 2 62" xfId="8653" xr:uid="{00000000-0005-0000-0000-000009140000}"/>
    <cellStyle name="Normal 2 63" xfId="8546" xr:uid="{00000000-0005-0000-0000-00000A140000}"/>
    <cellStyle name="Normal 2 64" xfId="8514" xr:uid="{00000000-0005-0000-0000-00000B140000}"/>
    <cellStyle name="Normal 2 65" xfId="8519" xr:uid="{00000000-0005-0000-0000-00000C140000}"/>
    <cellStyle name="Normal 2 66" xfId="8600" xr:uid="{00000000-0005-0000-0000-00000D140000}"/>
    <cellStyle name="Normal 2 67" xfId="8589" xr:uid="{00000000-0005-0000-0000-00000E140000}"/>
    <cellStyle name="Normal 2 68" xfId="8738" xr:uid="{00000000-0005-0000-0000-00000F140000}"/>
    <cellStyle name="Normal 2 69" xfId="8741" xr:uid="{00000000-0005-0000-0000-000010140000}"/>
    <cellStyle name="Normal 2 7" xfId="3383" xr:uid="{00000000-0005-0000-0000-000011140000}"/>
    <cellStyle name="Normal 2 7 2" xfId="3384" xr:uid="{00000000-0005-0000-0000-000012140000}"/>
    <cellStyle name="Normal 2 7 3" xfId="3385" xr:uid="{00000000-0005-0000-0000-000013140000}"/>
    <cellStyle name="Normal 2 70" xfId="8739" xr:uid="{00000000-0005-0000-0000-000014140000}"/>
    <cellStyle name="Normal 2 71" xfId="9050" xr:uid="{00000000-0005-0000-0000-000015140000}"/>
    <cellStyle name="Normal 2 72" xfId="9172" xr:uid="{00000000-0005-0000-0000-000016140000}"/>
    <cellStyle name="Normal 2 73" xfId="8772" xr:uid="{00000000-0005-0000-0000-000017140000}"/>
    <cellStyle name="Normal 2 74" xfId="8908" xr:uid="{00000000-0005-0000-0000-000018140000}"/>
    <cellStyle name="Normal 2 75" xfId="9307" xr:uid="{00000000-0005-0000-0000-000019140000}"/>
    <cellStyle name="Normal 2 76" xfId="9383" xr:uid="{00000000-0005-0000-0000-00001A140000}"/>
    <cellStyle name="Normal 2 77" xfId="9499" xr:uid="{00000000-0005-0000-0000-00001B140000}"/>
    <cellStyle name="Normal 2 78" xfId="9615" xr:uid="{00000000-0005-0000-0000-00001C140000}"/>
    <cellStyle name="Normal 2 79" xfId="9730" xr:uid="{00000000-0005-0000-0000-00001D140000}"/>
    <cellStyle name="Normal 2 8" xfId="3386" xr:uid="{00000000-0005-0000-0000-00001E140000}"/>
    <cellStyle name="Normal 2 8 2" xfId="3387" xr:uid="{00000000-0005-0000-0000-00001F140000}"/>
    <cellStyle name="Normal 2 8 3" xfId="3388" xr:uid="{00000000-0005-0000-0000-000020140000}"/>
    <cellStyle name="Normal 2 9" xfId="3389" xr:uid="{00000000-0005-0000-0000-000021140000}"/>
    <cellStyle name="Normal 2 9 2" xfId="3390" xr:uid="{00000000-0005-0000-0000-000022140000}"/>
    <cellStyle name="Normal 2_2_LIGUMS_A2_47,313_49,973_km" xfId="3391" xr:uid="{00000000-0005-0000-0000-000023140000}"/>
    <cellStyle name="Normal 20" xfId="3392" xr:uid="{00000000-0005-0000-0000-000024140000}"/>
    <cellStyle name="Normal 20 10" xfId="3393" xr:uid="{00000000-0005-0000-0000-000025140000}"/>
    <cellStyle name="Normal 20 10 2" xfId="3394" xr:uid="{00000000-0005-0000-0000-000026140000}"/>
    <cellStyle name="Normal 20 11" xfId="3395" xr:uid="{00000000-0005-0000-0000-000027140000}"/>
    <cellStyle name="Normal 20 11 2" xfId="3396" xr:uid="{00000000-0005-0000-0000-000028140000}"/>
    <cellStyle name="Normal 20 12" xfId="3397" xr:uid="{00000000-0005-0000-0000-000029140000}"/>
    <cellStyle name="Normal 20 12 2" xfId="3398" xr:uid="{00000000-0005-0000-0000-00002A140000}"/>
    <cellStyle name="Normal 20 13" xfId="3399" xr:uid="{00000000-0005-0000-0000-00002B140000}"/>
    <cellStyle name="Normal 20 13 2" xfId="3400" xr:uid="{00000000-0005-0000-0000-00002C140000}"/>
    <cellStyle name="Normal 20 14" xfId="3401" xr:uid="{00000000-0005-0000-0000-00002D140000}"/>
    <cellStyle name="Normal 20 2" xfId="3402" xr:uid="{00000000-0005-0000-0000-00002E140000}"/>
    <cellStyle name="Normal 20 2 2" xfId="3403" xr:uid="{00000000-0005-0000-0000-00002F140000}"/>
    <cellStyle name="Normal 20 3" xfId="3404" xr:uid="{00000000-0005-0000-0000-000030140000}"/>
    <cellStyle name="Normal 20 3 2" xfId="3405" xr:uid="{00000000-0005-0000-0000-000031140000}"/>
    <cellStyle name="Normal 20 4" xfId="3406" xr:uid="{00000000-0005-0000-0000-000032140000}"/>
    <cellStyle name="Normal 20 4 2" xfId="3407" xr:uid="{00000000-0005-0000-0000-000033140000}"/>
    <cellStyle name="Normal 20 5" xfId="3408" xr:uid="{00000000-0005-0000-0000-000034140000}"/>
    <cellStyle name="Normal 20 5 2" xfId="3409" xr:uid="{00000000-0005-0000-0000-000035140000}"/>
    <cellStyle name="Normal 20 6" xfId="3410" xr:uid="{00000000-0005-0000-0000-000036140000}"/>
    <cellStyle name="Normal 20 6 2" xfId="3411" xr:uid="{00000000-0005-0000-0000-000037140000}"/>
    <cellStyle name="Normal 20 7" xfId="3412" xr:uid="{00000000-0005-0000-0000-000038140000}"/>
    <cellStyle name="Normal 20 7 2" xfId="3413" xr:uid="{00000000-0005-0000-0000-000039140000}"/>
    <cellStyle name="Normal 20 8" xfId="3414" xr:uid="{00000000-0005-0000-0000-00003A140000}"/>
    <cellStyle name="Normal 20 8 2" xfId="3415" xr:uid="{00000000-0005-0000-0000-00003B140000}"/>
    <cellStyle name="Normal 20 9" xfId="3416" xr:uid="{00000000-0005-0000-0000-00003C140000}"/>
    <cellStyle name="Normal 20 9 2" xfId="3417" xr:uid="{00000000-0005-0000-0000-00003D140000}"/>
    <cellStyle name="Normal 21" xfId="3418" xr:uid="{00000000-0005-0000-0000-00003E140000}"/>
    <cellStyle name="Normal 21 10" xfId="3419" xr:uid="{00000000-0005-0000-0000-00003F140000}"/>
    <cellStyle name="Normal 21 10 2" xfId="3420" xr:uid="{00000000-0005-0000-0000-000040140000}"/>
    <cellStyle name="Normal 21 11" xfId="3421" xr:uid="{00000000-0005-0000-0000-000041140000}"/>
    <cellStyle name="Normal 21 11 2" xfId="3422" xr:uid="{00000000-0005-0000-0000-000042140000}"/>
    <cellStyle name="Normal 21 12" xfId="3423" xr:uid="{00000000-0005-0000-0000-000043140000}"/>
    <cellStyle name="Normal 21 12 2" xfId="3424" xr:uid="{00000000-0005-0000-0000-000044140000}"/>
    <cellStyle name="Normal 21 13" xfId="3425" xr:uid="{00000000-0005-0000-0000-000045140000}"/>
    <cellStyle name="Normal 21 13 2" xfId="3426" xr:uid="{00000000-0005-0000-0000-000046140000}"/>
    <cellStyle name="Normal 21 14" xfId="3427" xr:uid="{00000000-0005-0000-0000-000047140000}"/>
    <cellStyle name="Normal 21 2" xfId="3428" xr:uid="{00000000-0005-0000-0000-000048140000}"/>
    <cellStyle name="Normal 21 2 2" xfId="3429" xr:uid="{00000000-0005-0000-0000-000049140000}"/>
    <cellStyle name="Normal 21 3" xfId="3430" xr:uid="{00000000-0005-0000-0000-00004A140000}"/>
    <cellStyle name="Normal 21 3 2" xfId="3431" xr:uid="{00000000-0005-0000-0000-00004B140000}"/>
    <cellStyle name="Normal 21 4" xfId="3432" xr:uid="{00000000-0005-0000-0000-00004C140000}"/>
    <cellStyle name="Normal 21 4 2" xfId="3433" xr:uid="{00000000-0005-0000-0000-00004D140000}"/>
    <cellStyle name="Normal 21 5" xfId="3434" xr:uid="{00000000-0005-0000-0000-00004E140000}"/>
    <cellStyle name="Normal 21 5 2" xfId="3435" xr:uid="{00000000-0005-0000-0000-00004F140000}"/>
    <cellStyle name="Normal 21 6" xfId="3436" xr:uid="{00000000-0005-0000-0000-000050140000}"/>
    <cellStyle name="Normal 21 6 2" xfId="3437" xr:uid="{00000000-0005-0000-0000-000051140000}"/>
    <cellStyle name="Normal 21 7" xfId="3438" xr:uid="{00000000-0005-0000-0000-000052140000}"/>
    <cellStyle name="Normal 21 7 2" xfId="3439" xr:uid="{00000000-0005-0000-0000-000053140000}"/>
    <cellStyle name="Normal 21 8" xfId="3440" xr:uid="{00000000-0005-0000-0000-000054140000}"/>
    <cellStyle name="Normal 21 8 2" xfId="3441" xr:uid="{00000000-0005-0000-0000-000055140000}"/>
    <cellStyle name="Normal 21 9" xfId="3442" xr:uid="{00000000-0005-0000-0000-000056140000}"/>
    <cellStyle name="Normal 21 9 2" xfId="3443" xr:uid="{00000000-0005-0000-0000-000057140000}"/>
    <cellStyle name="Normal 22" xfId="3444" xr:uid="{00000000-0005-0000-0000-000058140000}"/>
    <cellStyle name="Normal 22 10" xfId="3445" xr:uid="{00000000-0005-0000-0000-000059140000}"/>
    <cellStyle name="Normal 22 10 2" xfId="3446" xr:uid="{00000000-0005-0000-0000-00005A140000}"/>
    <cellStyle name="Normal 22 11" xfId="3447" xr:uid="{00000000-0005-0000-0000-00005B140000}"/>
    <cellStyle name="Normal 22 11 2" xfId="3448" xr:uid="{00000000-0005-0000-0000-00005C140000}"/>
    <cellStyle name="Normal 22 12" xfId="3449" xr:uid="{00000000-0005-0000-0000-00005D140000}"/>
    <cellStyle name="Normal 22 12 2" xfId="3450" xr:uid="{00000000-0005-0000-0000-00005E140000}"/>
    <cellStyle name="Normal 22 13" xfId="3451" xr:uid="{00000000-0005-0000-0000-00005F140000}"/>
    <cellStyle name="Normal 22 13 2" xfId="3452" xr:uid="{00000000-0005-0000-0000-000060140000}"/>
    <cellStyle name="Normal 22 14" xfId="3453" xr:uid="{00000000-0005-0000-0000-000061140000}"/>
    <cellStyle name="Normal 22 2" xfId="3454" xr:uid="{00000000-0005-0000-0000-000062140000}"/>
    <cellStyle name="Normal 22 2 2" xfId="3455" xr:uid="{00000000-0005-0000-0000-000063140000}"/>
    <cellStyle name="Normal 22 3" xfId="3456" xr:uid="{00000000-0005-0000-0000-000064140000}"/>
    <cellStyle name="Normal 22 3 2" xfId="3457" xr:uid="{00000000-0005-0000-0000-000065140000}"/>
    <cellStyle name="Normal 22 4" xfId="3458" xr:uid="{00000000-0005-0000-0000-000066140000}"/>
    <cellStyle name="Normal 22 4 2" xfId="3459" xr:uid="{00000000-0005-0000-0000-000067140000}"/>
    <cellStyle name="Normal 22 5" xfId="3460" xr:uid="{00000000-0005-0000-0000-000068140000}"/>
    <cellStyle name="Normal 22 5 2" xfId="3461" xr:uid="{00000000-0005-0000-0000-000069140000}"/>
    <cellStyle name="Normal 22 6" xfId="3462" xr:uid="{00000000-0005-0000-0000-00006A140000}"/>
    <cellStyle name="Normal 22 6 2" xfId="3463" xr:uid="{00000000-0005-0000-0000-00006B140000}"/>
    <cellStyle name="Normal 22 7" xfId="3464" xr:uid="{00000000-0005-0000-0000-00006C140000}"/>
    <cellStyle name="Normal 22 7 2" xfId="3465" xr:uid="{00000000-0005-0000-0000-00006D140000}"/>
    <cellStyle name="Normal 22 8" xfId="3466" xr:uid="{00000000-0005-0000-0000-00006E140000}"/>
    <cellStyle name="Normal 22 8 2" xfId="3467" xr:uid="{00000000-0005-0000-0000-00006F140000}"/>
    <cellStyle name="Normal 22 9" xfId="3468" xr:uid="{00000000-0005-0000-0000-000070140000}"/>
    <cellStyle name="Normal 22 9 2" xfId="3469" xr:uid="{00000000-0005-0000-0000-000071140000}"/>
    <cellStyle name="Normal 23" xfId="3470" xr:uid="{00000000-0005-0000-0000-000072140000}"/>
    <cellStyle name="Normal 23 10" xfId="3471" xr:uid="{00000000-0005-0000-0000-000073140000}"/>
    <cellStyle name="Normal 23 10 2" xfId="3472" xr:uid="{00000000-0005-0000-0000-000074140000}"/>
    <cellStyle name="Normal 23 11" xfId="3473" xr:uid="{00000000-0005-0000-0000-000075140000}"/>
    <cellStyle name="Normal 23 11 2" xfId="3474" xr:uid="{00000000-0005-0000-0000-000076140000}"/>
    <cellStyle name="Normal 23 12" xfId="3475" xr:uid="{00000000-0005-0000-0000-000077140000}"/>
    <cellStyle name="Normal 23 12 2" xfId="3476" xr:uid="{00000000-0005-0000-0000-000078140000}"/>
    <cellStyle name="Normal 23 13" xfId="3477" xr:uid="{00000000-0005-0000-0000-000079140000}"/>
    <cellStyle name="Normal 23 13 2" xfId="3478" xr:uid="{00000000-0005-0000-0000-00007A140000}"/>
    <cellStyle name="Normal 23 14" xfId="3479" xr:uid="{00000000-0005-0000-0000-00007B140000}"/>
    <cellStyle name="Normal 23 14 2" xfId="3480" xr:uid="{00000000-0005-0000-0000-00007C140000}"/>
    <cellStyle name="Normal 23 15" xfId="3481" xr:uid="{00000000-0005-0000-0000-00007D140000}"/>
    <cellStyle name="Normal 23 2" xfId="3482" xr:uid="{00000000-0005-0000-0000-00007E140000}"/>
    <cellStyle name="Normal 23 2 2" xfId="3483" xr:uid="{00000000-0005-0000-0000-00007F140000}"/>
    <cellStyle name="Normal 23 2 2 2" xfId="3484" xr:uid="{00000000-0005-0000-0000-000080140000}"/>
    <cellStyle name="Normal 23 2 3" xfId="3485" xr:uid="{00000000-0005-0000-0000-000081140000}"/>
    <cellStyle name="Normal 23 3" xfId="3486" xr:uid="{00000000-0005-0000-0000-000082140000}"/>
    <cellStyle name="Normal 23 3 2" xfId="3487" xr:uid="{00000000-0005-0000-0000-000083140000}"/>
    <cellStyle name="Normal 23 4" xfId="3488" xr:uid="{00000000-0005-0000-0000-000084140000}"/>
    <cellStyle name="Normal 23 4 2" xfId="3489" xr:uid="{00000000-0005-0000-0000-000085140000}"/>
    <cellStyle name="Normal 23 5" xfId="3490" xr:uid="{00000000-0005-0000-0000-000086140000}"/>
    <cellStyle name="Normal 23 5 2" xfId="3491" xr:uid="{00000000-0005-0000-0000-000087140000}"/>
    <cellStyle name="Normal 23 6" xfId="3492" xr:uid="{00000000-0005-0000-0000-000088140000}"/>
    <cellStyle name="Normal 23 6 2" xfId="3493" xr:uid="{00000000-0005-0000-0000-000089140000}"/>
    <cellStyle name="Normal 23 7" xfId="3494" xr:uid="{00000000-0005-0000-0000-00008A140000}"/>
    <cellStyle name="Normal 23 7 2" xfId="3495" xr:uid="{00000000-0005-0000-0000-00008B140000}"/>
    <cellStyle name="Normal 23 8" xfId="3496" xr:uid="{00000000-0005-0000-0000-00008C140000}"/>
    <cellStyle name="Normal 23 8 2" xfId="3497" xr:uid="{00000000-0005-0000-0000-00008D140000}"/>
    <cellStyle name="Normal 23 9" xfId="3498" xr:uid="{00000000-0005-0000-0000-00008E140000}"/>
    <cellStyle name="Normal 23 9 2" xfId="3499" xr:uid="{00000000-0005-0000-0000-00008F140000}"/>
    <cellStyle name="Normal 24" xfId="3500" xr:uid="{00000000-0005-0000-0000-000090140000}"/>
    <cellStyle name="Normal 24 10" xfId="3501" xr:uid="{00000000-0005-0000-0000-000091140000}"/>
    <cellStyle name="Normal 24 10 2" xfId="3502" xr:uid="{00000000-0005-0000-0000-000092140000}"/>
    <cellStyle name="Normal 24 11" xfId="3503" xr:uid="{00000000-0005-0000-0000-000093140000}"/>
    <cellStyle name="Normal 24 11 2" xfId="3504" xr:uid="{00000000-0005-0000-0000-000094140000}"/>
    <cellStyle name="Normal 24 12" xfId="3505" xr:uid="{00000000-0005-0000-0000-000095140000}"/>
    <cellStyle name="Normal 24 12 2" xfId="3506" xr:uid="{00000000-0005-0000-0000-000096140000}"/>
    <cellStyle name="Normal 24 13" xfId="3507" xr:uid="{00000000-0005-0000-0000-000097140000}"/>
    <cellStyle name="Normal 24 13 2" xfId="3508" xr:uid="{00000000-0005-0000-0000-000098140000}"/>
    <cellStyle name="Normal 24 14" xfId="3509" xr:uid="{00000000-0005-0000-0000-000099140000}"/>
    <cellStyle name="Normal 24 14 2" xfId="3510" xr:uid="{00000000-0005-0000-0000-00009A140000}"/>
    <cellStyle name="Normal 24 15" xfId="3511" xr:uid="{00000000-0005-0000-0000-00009B140000}"/>
    <cellStyle name="Normal 24 2" xfId="3512" xr:uid="{00000000-0005-0000-0000-00009C140000}"/>
    <cellStyle name="Normal 24 2 2" xfId="3513" xr:uid="{00000000-0005-0000-0000-00009D140000}"/>
    <cellStyle name="Normal 24 2 2 2" xfId="3514" xr:uid="{00000000-0005-0000-0000-00009E140000}"/>
    <cellStyle name="Normal 24 2 3" xfId="3515" xr:uid="{00000000-0005-0000-0000-00009F140000}"/>
    <cellStyle name="Normal 24 3" xfId="3516" xr:uid="{00000000-0005-0000-0000-0000A0140000}"/>
    <cellStyle name="Normal 24 3 2" xfId="3517" xr:uid="{00000000-0005-0000-0000-0000A1140000}"/>
    <cellStyle name="Normal 24 4" xfId="3518" xr:uid="{00000000-0005-0000-0000-0000A2140000}"/>
    <cellStyle name="Normal 24 4 2" xfId="3519" xr:uid="{00000000-0005-0000-0000-0000A3140000}"/>
    <cellStyle name="Normal 24 5" xfId="3520" xr:uid="{00000000-0005-0000-0000-0000A4140000}"/>
    <cellStyle name="Normal 24 5 2" xfId="3521" xr:uid="{00000000-0005-0000-0000-0000A5140000}"/>
    <cellStyle name="Normal 24 6" xfId="3522" xr:uid="{00000000-0005-0000-0000-0000A6140000}"/>
    <cellStyle name="Normal 24 6 2" xfId="3523" xr:uid="{00000000-0005-0000-0000-0000A7140000}"/>
    <cellStyle name="Normal 24 7" xfId="3524" xr:uid="{00000000-0005-0000-0000-0000A8140000}"/>
    <cellStyle name="Normal 24 7 2" xfId="3525" xr:uid="{00000000-0005-0000-0000-0000A9140000}"/>
    <cellStyle name="Normal 24 8" xfId="3526" xr:uid="{00000000-0005-0000-0000-0000AA140000}"/>
    <cellStyle name="Normal 24 8 2" xfId="3527" xr:uid="{00000000-0005-0000-0000-0000AB140000}"/>
    <cellStyle name="Normal 24 9" xfId="3528" xr:uid="{00000000-0005-0000-0000-0000AC140000}"/>
    <cellStyle name="Normal 24 9 2" xfId="3529" xr:uid="{00000000-0005-0000-0000-0000AD140000}"/>
    <cellStyle name="Normal 25" xfId="3530" xr:uid="{00000000-0005-0000-0000-0000AE140000}"/>
    <cellStyle name="Normal 25 10" xfId="3531" xr:uid="{00000000-0005-0000-0000-0000AF140000}"/>
    <cellStyle name="Normal 25 10 2" xfId="3532" xr:uid="{00000000-0005-0000-0000-0000B0140000}"/>
    <cellStyle name="Normal 25 11" xfId="3533" xr:uid="{00000000-0005-0000-0000-0000B1140000}"/>
    <cellStyle name="Normal 25 11 2" xfId="3534" xr:uid="{00000000-0005-0000-0000-0000B2140000}"/>
    <cellStyle name="Normal 25 12" xfId="3535" xr:uid="{00000000-0005-0000-0000-0000B3140000}"/>
    <cellStyle name="Normal 25 12 2" xfId="3536" xr:uid="{00000000-0005-0000-0000-0000B4140000}"/>
    <cellStyle name="Normal 25 13" xfId="3537" xr:uid="{00000000-0005-0000-0000-0000B5140000}"/>
    <cellStyle name="Normal 25 13 2" xfId="3538" xr:uid="{00000000-0005-0000-0000-0000B6140000}"/>
    <cellStyle name="Normal 25 14" xfId="3539" xr:uid="{00000000-0005-0000-0000-0000B7140000}"/>
    <cellStyle name="Normal 25 14 2" xfId="3540" xr:uid="{00000000-0005-0000-0000-0000B8140000}"/>
    <cellStyle name="Normal 25 15" xfId="3541" xr:uid="{00000000-0005-0000-0000-0000B9140000}"/>
    <cellStyle name="Normal 25 15 2" xfId="3542" xr:uid="{00000000-0005-0000-0000-0000BA140000}"/>
    <cellStyle name="Normal 25 16" xfId="3543" xr:uid="{00000000-0005-0000-0000-0000BB140000}"/>
    <cellStyle name="Normal 25 16 2" xfId="3544" xr:uid="{00000000-0005-0000-0000-0000BC140000}"/>
    <cellStyle name="Normal 25 17" xfId="3545" xr:uid="{00000000-0005-0000-0000-0000BD140000}"/>
    <cellStyle name="Normal 25 17 10" xfId="3546" xr:uid="{00000000-0005-0000-0000-0000BE140000}"/>
    <cellStyle name="Normal 25 17 10 2" xfId="3547" xr:uid="{00000000-0005-0000-0000-0000BF140000}"/>
    <cellStyle name="Normal 25 17 11" xfId="3548" xr:uid="{00000000-0005-0000-0000-0000C0140000}"/>
    <cellStyle name="Normal 25 17 11 2" xfId="3549" xr:uid="{00000000-0005-0000-0000-0000C1140000}"/>
    <cellStyle name="Normal 25 17 12" xfId="3550" xr:uid="{00000000-0005-0000-0000-0000C2140000}"/>
    <cellStyle name="Normal 25 17 12 2" xfId="3551" xr:uid="{00000000-0005-0000-0000-0000C3140000}"/>
    <cellStyle name="Normal 25 17 13" xfId="3552" xr:uid="{00000000-0005-0000-0000-0000C4140000}"/>
    <cellStyle name="Normal 25 17 13 2" xfId="3553" xr:uid="{00000000-0005-0000-0000-0000C5140000}"/>
    <cellStyle name="Normal 25 17 14" xfId="3554" xr:uid="{00000000-0005-0000-0000-0000C6140000}"/>
    <cellStyle name="Normal 25 17 14 2" xfId="3555" xr:uid="{00000000-0005-0000-0000-0000C7140000}"/>
    <cellStyle name="Normal 25 17 15" xfId="3556" xr:uid="{00000000-0005-0000-0000-0000C8140000}"/>
    <cellStyle name="Normal 25 17 15 2" xfId="3557" xr:uid="{00000000-0005-0000-0000-0000C9140000}"/>
    <cellStyle name="Normal 25 17 16" xfId="3558" xr:uid="{00000000-0005-0000-0000-0000CA140000}"/>
    <cellStyle name="Normal 25 17 16 2" xfId="3559" xr:uid="{00000000-0005-0000-0000-0000CB140000}"/>
    <cellStyle name="Normal 25 17 17" xfId="3560" xr:uid="{00000000-0005-0000-0000-0000CC140000}"/>
    <cellStyle name="Normal 25 17 17 2" xfId="3561" xr:uid="{00000000-0005-0000-0000-0000CD140000}"/>
    <cellStyle name="Normal 25 17 18" xfId="3562" xr:uid="{00000000-0005-0000-0000-0000CE140000}"/>
    <cellStyle name="Normal 25 17 2" xfId="3563" xr:uid="{00000000-0005-0000-0000-0000CF140000}"/>
    <cellStyle name="Normal 25 17 2 2" xfId="3564" xr:uid="{00000000-0005-0000-0000-0000D0140000}"/>
    <cellStyle name="Normal 25 17 3" xfId="3565" xr:uid="{00000000-0005-0000-0000-0000D1140000}"/>
    <cellStyle name="Normal 25 17 3 2" xfId="3566" xr:uid="{00000000-0005-0000-0000-0000D2140000}"/>
    <cellStyle name="Normal 25 17 4" xfId="3567" xr:uid="{00000000-0005-0000-0000-0000D3140000}"/>
    <cellStyle name="Normal 25 17 4 2" xfId="3568" xr:uid="{00000000-0005-0000-0000-0000D4140000}"/>
    <cellStyle name="Normal 25 17 5" xfId="3569" xr:uid="{00000000-0005-0000-0000-0000D5140000}"/>
    <cellStyle name="Normal 25 17 5 2" xfId="3570" xr:uid="{00000000-0005-0000-0000-0000D6140000}"/>
    <cellStyle name="Normal 25 17 6" xfId="3571" xr:uid="{00000000-0005-0000-0000-0000D7140000}"/>
    <cellStyle name="Normal 25 17 6 2" xfId="3572" xr:uid="{00000000-0005-0000-0000-0000D8140000}"/>
    <cellStyle name="Normal 25 17 7" xfId="3573" xr:uid="{00000000-0005-0000-0000-0000D9140000}"/>
    <cellStyle name="Normal 25 17 7 2" xfId="3574" xr:uid="{00000000-0005-0000-0000-0000DA140000}"/>
    <cellStyle name="Normal 25 17 8" xfId="3575" xr:uid="{00000000-0005-0000-0000-0000DB140000}"/>
    <cellStyle name="Normal 25 17 8 2" xfId="3576" xr:uid="{00000000-0005-0000-0000-0000DC140000}"/>
    <cellStyle name="Normal 25 17 9" xfId="3577" xr:uid="{00000000-0005-0000-0000-0000DD140000}"/>
    <cellStyle name="Normal 25 17 9 2" xfId="3578" xr:uid="{00000000-0005-0000-0000-0000DE140000}"/>
    <cellStyle name="Normal 25 18" xfId="3579" xr:uid="{00000000-0005-0000-0000-0000DF140000}"/>
    <cellStyle name="Normal 25 18 10" xfId="3580" xr:uid="{00000000-0005-0000-0000-0000E0140000}"/>
    <cellStyle name="Normal 25 18 10 2" xfId="3581" xr:uid="{00000000-0005-0000-0000-0000E1140000}"/>
    <cellStyle name="Normal 25 18 11" xfId="3582" xr:uid="{00000000-0005-0000-0000-0000E2140000}"/>
    <cellStyle name="Normal 25 18 11 2" xfId="3583" xr:uid="{00000000-0005-0000-0000-0000E3140000}"/>
    <cellStyle name="Normal 25 18 12" xfId="3584" xr:uid="{00000000-0005-0000-0000-0000E4140000}"/>
    <cellStyle name="Normal 25 18 12 2" xfId="3585" xr:uid="{00000000-0005-0000-0000-0000E5140000}"/>
    <cellStyle name="Normal 25 18 13" xfId="3586" xr:uid="{00000000-0005-0000-0000-0000E6140000}"/>
    <cellStyle name="Normal 25 18 13 2" xfId="3587" xr:uid="{00000000-0005-0000-0000-0000E7140000}"/>
    <cellStyle name="Normal 25 18 14" xfId="3588" xr:uid="{00000000-0005-0000-0000-0000E8140000}"/>
    <cellStyle name="Normal 25 18 14 2" xfId="3589" xr:uid="{00000000-0005-0000-0000-0000E9140000}"/>
    <cellStyle name="Normal 25 18 15" xfId="3590" xr:uid="{00000000-0005-0000-0000-0000EA140000}"/>
    <cellStyle name="Normal 25 18 15 2" xfId="3591" xr:uid="{00000000-0005-0000-0000-0000EB140000}"/>
    <cellStyle name="Normal 25 18 16" xfId="3592" xr:uid="{00000000-0005-0000-0000-0000EC140000}"/>
    <cellStyle name="Normal 25 18 16 2" xfId="3593" xr:uid="{00000000-0005-0000-0000-0000ED140000}"/>
    <cellStyle name="Normal 25 18 17" xfId="3594" xr:uid="{00000000-0005-0000-0000-0000EE140000}"/>
    <cellStyle name="Normal 25 18 17 2" xfId="3595" xr:uid="{00000000-0005-0000-0000-0000EF140000}"/>
    <cellStyle name="Normal 25 18 18" xfId="3596" xr:uid="{00000000-0005-0000-0000-0000F0140000}"/>
    <cellStyle name="Normal 25 18 2" xfId="3597" xr:uid="{00000000-0005-0000-0000-0000F1140000}"/>
    <cellStyle name="Normal 25 18 2 2" xfId="3598" xr:uid="{00000000-0005-0000-0000-0000F2140000}"/>
    <cellStyle name="Normal 25 18 3" xfId="3599" xr:uid="{00000000-0005-0000-0000-0000F3140000}"/>
    <cellStyle name="Normal 25 18 3 2" xfId="3600" xr:uid="{00000000-0005-0000-0000-0000F4140000}"/>
    <cellStyle name="Normal 25 18 4" xfId="3601" xr:uid="{00000000-0005-0000-0000-0000F5140000}"/>
    <cellStyle name="Normal 25 18 4 2" xfId="3602" xr:uid="{00000000-0005-0000-0000-0000F6140000}"/>
    <cellStyle name="Normal 25 18 5" xfId="3603" xr:uid="{00000000-0005-0000-0000-0000F7140000}"/>
    <cellStyle name="Normal 25 18 5 2" xfId="3604" xr:uid="{00000000-0005-0000-0000-0000F8140000}"/>
    <cellStyle name="Normal 25 18 6" xfId="3605" xr:uid="{00000000-0005-0000-0000-0000F9140000}"/>
    <cellStyle name="Normal 25 18 6 2" xfId="3606" xr:uid="{00000000-0005-0000-0000-0000FA140000}"/>
    <cellStyle name="Normal 25 18 7" xfId="3607" xr:uid="{00000000-0005-0000-0000-0000FB140000}"/>
    <cellStyle name="Normal 25 18 7 2" xfId="3608" xr:uid="{00000000-0005-0000-0000-0000FC140000}"/>
    <cellStyle name="Normal 25 18 8" xfId="3609" xr:uid="{00000000-0005-0000-0000-0000FD140000}"/>
    <cellStyle name="Normal 25 18 8 2" xfId="3610" xr:uid="{00000000-0005-0000-0000-0000FE140000}"/>
    <cellStyle name="Normal 25 18 9" xfId="3611" xr:uid="{00000000-0005-0000-0000-0000FF140000}"/>
    <cellStyle name="Normal 25 18 9 2" xfId="3612" xr:uid="{00000000-0005-0000-0000-000000150000}"/>
    <cellStyle name="Normal 25 19" xfId="3613" xr:uid="{00000000-0005-0000-0000-000001150000}"/>
    <cellStyle name="Normal 25 19 2" xfId="3614" xr:uid="{00000000-0005-0000-0000-000002150000}"/>
    <cellStyle name="Normal 25 2" xfId="3615" xr:uid="{00000000-0005-0000-0000-000003150000}"/>
    <cellStyle name="Normal 25 2 10" xfId="3616" xr:uid="{00000000-0005-0000-0000-000004150000}"/>
    <cellStyle name="Normal 25 2 10 2" xfId="3617" xr:uid="{00000000-0005-0000-0000-000005150000}"/>
    <cellStyle name="Normal 25 2 11" xfId="3618" xr:uid="{00000000-0005-0000-0000-000006150000}"/>
    <cellStyle name="Normal 25 2 11 2" xfId="3619" xr:uid="{00000000-0005-0000-0000-000007150000}"/>
    <cellStyle name="Normal 25 2 12" xfId="3620" xr:uid="{00000000-0005-0000-0000-000008150000}"/>
    <cellStyle name="Normal 25 2 12 2" xfId="3621" xr:uid="{00000000-0005-0000-0000-000009150000}"/>
    <cellStyle name="Normal 25 2 13" xfId="3622" xr:uid="{00000000-0005-0000-0000-00000A150000}"/>
    <cellStyle name="Normal 25 2 13 2" xfId="3623" xr:uid="{00000000-0005-0000-0000-00000B150000}"/>
    <cellStyle name="Normal 25 2 14" xfId="3624" xr:uid="{00000000-0005-0000-0000-00000C150000}"/>
    <cellStyle name="Normal 25 2 14 2" xfId="3625" xr:uid="{00000000-0005-0000-0000-00000D150000}"/>
    <cellStyle name="Normal 25 2 15" xfId="3626" xr:uid="{00000000-0005-0000-0000-00000E150000}"/>
    <cellStyle name="Normal 25 2 15 2" xfId="3627" xr:uid="{00000000-0005-0000-0000-00000F150000}"/>
    <cellStyle name="Normal 25 2 16" xfId="3628" xr:uid="{00000000-0005-0000-0000-000010150000}"/>
    <cellStyle name="Normal 25 2 16 2" xfId="3629" xr:uid="{00000000-0005-0000-0000-000011150000}"/>
    <cellStyle name="Normal 25 2 17" xfId="3630" xr:uid="{00000000-0005-0000-0000-000012150000}"/>
    <cellStyle name="Normal 25 2 17 2" xfId="3631" xr:uid="{00000000-0005-0000-0000-000013150000}"/>
    <cellStyle name="Normal 25 2 18" xfId="3632" xr:uid="{00000000-0005-0000-0000-000014150000}"/>
    <cellStyle name="Normal 25 2 2" xfId="3633" xr:uid="{00000000-0005-0000-0000-000015150000}"/>
    <cellStyle name="Normal 25 2 2 2" xfId="3634" xr:uid="{00000000-0005-0000-0000-000016150000}"/>
    <cellStyle name="Normal 25 2 3" xfId="3635" xr:uid="{00000000-0005-0000-0000-000017150000}"/>
    <cellStyle name="Normal 25 2 3 2" xfId="3636" xr:uid="{00000000-0005-0000-0000-000018150000}"/>
    <cellStyle name="Normal 25 2 4" xfId="3637" xr:uid="{00000000-0005-0000-0000-000019150000}"/>
    <cellStyle name="Normal 25 2 4 2" xfId="3638" xr:uid="{00000000-0005-0000-0000-00001A150000}"/>
    <cellStyle name="Normal 25 2 5" xfId="3639" xr:uid="{00000000-0005-0000-0000-00001B150000}"/>
    <cellStyle name="Normal 25 2 5 2" xfId="3640" xr:uid="{00000000-0005-0000-0000-00001C150000}"/>
    <cellStyle name="Normal 25 2 6" xfId="3641" xr:uid="{00000000-0005-0000-0000-00001D150000}"/>
    <cellStyle name="Normal 25 2 6 2" xfId="3642" xr:uid="{00000000-0005-0000-0000-00001E150000}"/>
    <cellStyle name="Normal 25 2 7" xfId="3643" xr:uid="{00000000-0005-0000-0000-00001F150000}"/>
    <cellStyle name="Normal 25 2 7 2" xfId="3644" xr:uid="{00000000-0005-0000-0000-000020150000}"/>
    <cellStyle name="Normal 25 2 8" xfId="3645" xr:uid="{00000000-0005-0000-0000-000021150000}"/>
    <cellStyle name="Normal 25 2 8 2" xfId="3646" xr:uid="{00000000-0005-0000-0000-000022150000}"/>
    <cellStyle name="Normal 25 2 9" xfId="3647" xr:uid="{00000000-0005-0000-0000-000023150000}"/>
    <cellStyle name="Normal 25 2 9 2" xfId="3648" xr:uid="{00000000-0005-0000-0000-000024150000}"/>
    <cellStyle name="Normal 25 20" xfId="3649" xr:uid="{00000000-0005-0000-0000-000025150000}"/>
    <cellStyle name="Normal 25 20 2" xfId="3650" xr:uid="{00000000-0005-0000-0000-000026150000}"/>
    <cellStyle name="Normal 25 21" xfId="3651" xr:uid="{00000000-0005-0000-0000-000027150000}"/>
    <cellStyle name="Normal 25 21 2" xfId="3652" xr:uid="{00000000-0005-0000-0000-000028150000}"/>
    <cellStyle name="Normal 25 22" xfId="3653" xr:uid="{00000000-0005-0000-0000-000029150000}"/>
    <cellStyle name="Normal 25 22 2" xfId="3654" xr:uid="{00000000-0005-0000-0000-00002A150000}"/>
    <cellStyle name="Normal 25 23" xfId="3655" xr:uid="{00000000-0005-0000-0000-00002B150000}"/>
    <cellStyle name="Normal 25 23 2" xfId="3656" xr:uid="{00000000-0005-0000-0000-00002C150000}"/>
    <cellStyle name="Normal 25 24" xfId="3657" xr:uid="{00000000-0005-0000-0000-00002D150000}"/>
    <cellStyle name="Normal 25 24 2" xfId="3658" xr:uid="{00000000-0005-0000-0000-00002E150000}"/>
    <cellStyle name="Normal 25 25" xfId="3659" xr:uid="{00000000-0005-0000-0000-00002F150000}"/>
    <cellStyle name="Normal 25 25 2" xfId="3660" xr:uid="{00000000-0005-0000-0000-000030150000}"/>
    <cellStyle name="Normal 25 26" xfId="3661" xr:uid="{00000000-0005-0000-0000-000031150000}"/>
    <cellStyle name="Normal 25 26 2" xfId="3662" xr:uid="{00000000-0005-0000-0000-000032150000}"/>
    <cellStyle name="Normal 25 27" xfId="3663" xr:uid="{00000000-0005-0000-0000-000033150000}"/>
    <cellStyle name="Normal 25 27 2" xfId="3664" xr:uid="{00000000-0005-0000-0000-000034150000}"/>
    <cellStyle name="Normal 25 28" xfId="3665" xr:uid="{00000000-0005-0000-0000-000035150000}"/>
    <cellStyle name="Normal 25 28 2" xfId="3666" xr:uid="{00000000-0005-0000-0000-000036150000}"/>
    <cellStyle name="Normal 25 29" xfId="3667" xr:uid="{00000000-0005-0000-0000-000037150000}"/>
    <cellStyle name="Normal 25 29 2" xfId="3668" xr:uid="{00000000-0005-0000-0000-000038150000}"/>
    <cellStyle name="Normal 25 3" xfId="3669" xr:uid="{00000000-0005-0000-0000-000039150000}"/>
    <cellStyle name="Normal 25 3 10" xfId="3670" xr:uid="{00000000-0005-0000-0000-00003A150000}"/>
    <cellStyle name="Normal 25 3 10 2" xfId="3671" xr:uid="{00000000-0005-0000-0000-00003B150000}"/>
    <cellStyle name="Normal 25 3 11" xfId="3672" xr:uid="{00000000-0005-0000-0000-00003C150000}"/>
    <cellStyle name="Normal 25 3 11 2" xfId="3673" xr:uid="{00000000-0005-0000-0000-00003D150000}"/>
    <cellStyle name="Normal 25 3 12" xfId="3674" xr:uid="{00000000-0005-0000-0000-00003E150000}"/>
    <cellStyle name="Normal 25 3 12 2" xfId="3675" xr:uid="{00000000-0005-0000-0000-00003F150000}"/>
    <cellStyle name="Normal 25 3 13" xfId="3676" xr:uid="{00000000-0005-0000-0000-000040150000}"/>
    <cellStyle name="Normal 25 3 13 2" xfId="3677" xr:uid="{00000000-0005-0000-0000-000041150000}"/>
    <cellStyle name="Normal 25 3 14" xfId="3678" xr:uid="{00000000-0005-0000-0000-000042150000}"/>
    <cellStyle name="Normal 25 3 14 2" xfId="3679" xr:uid="{00000000-0005-0000-0000-000043150000}"/>
    <cellStyle name="Normal 25 3 15" xfId="3680" xr:uid="{00000000-0005-0000-0000-000044150000}"/>
    <cellStyle name="Normal 25 3 15 2" xfId="3681" xr:uid="{00000000-0005-0000-0000-000045150000}"/>
    <cellStyle name="Normal 25 3 16" xfId="3682" xr:uid="{00000000-0005-0000-0000-000046150000}"/>
    <cellStyle name="Normal 25 3 16 2" xfId="3683" xr:uid="{00000000-0005-0000-0000-000047150000}"/>
    <cellStyle name="Normal 25 3 17" xfId="3684" xr:uid="{00000000-0005-0000-0000-000048150000}"/>
    <cellStyle name="Normal 25 3 17 2" xfId="3685" xr:uid="{00000000-0005-0000-0000-000049150000}"/>
    <cellStyle name="Normal 25 3 18" xfId="3686" xr:uid="{00000000-0005-0000-0000-00004A150000}"/>
    <cellStyle name="Normal 25 3 2" xfId="3687" xr:uid="{00000000-0005-0000-0000-00004B150000}"/>
    <cellStyle name="Normal 25 3 2 2" xfId="3688" xr:uid="{00000000-0005-0000-0000-00004C150000}"/>
    <cellStyle name="Normal 25 3 3" xfId="3689" xr:uid="{00000000-0005-0000-0000-00004D150000}"/>
    <cellStyle name="Normal 25 3 3 2" xfId="3690" xr:uid="{00000000-0005-0000-0000-00004E150000}"/>
    <cellStyle name="Normal 25 3 4" xfId="3691" xr:uid="{00000000-0005-0000-0000-00004F150000}"/>
    <cellStyle name="Normal 25 3 4 2" xfId="3692" xr:uid="{00000000-0005-0000-0000-000050150000}"/>
    <cellStyle name="Normal 25 3 5" xfId="3693" xr:uid="{00000000-0005-0000-0000-000051150000}"/>
    <cellStyle name="Normal 25 3 5 2" xfId="3694" xr:uid="{00000000-0005-0000-0000-000052150000}"/>
    <cellStyle name="Normal 25 3 6" xfId="3695" xr:uid="{00000000-0005-0000-0000-000053150000}"/>
    <cellStyle name="Normal 25 3 6 2" xfId="3696" xr:uid="{00000000-0005-0000-0000-000054150000}"/>
    <cellStyle name="Normal 25 3 7" xfId="3697" xr:uid="{00000000-0005-0000-0000-000055150000}"/>
    <cellStyle name="Normal 25 3 7 2" xfId="3698" xr:uid="{00000000-0005-0000-0000-000056150000}"/>
    <cellStyle name="Normal 25 3 8" xfId="3699" xr:uid="{00000000-0005-0000-0000-000057150000}"/>
    <cellStyle name="Normal 25 3 8 2" xfId="3700" xr:uid="{00000000-0005-0000-0000-000058150000}"/>
    <cellStyle name="Normal 25 3 9" xfId="3701" xr:uid="{00000000-0005-0000-0000-000059150000}"/>
    <cellStyle name="Normal 25 3 9 2" xfId="3702" xr:uid="{00000000-0005-0000-0000-00005A150000}"/>
    <cellStyle name="Normal 25 30" xfId="3703" xr:uid="{00000000-0005-0000-0000-00005B150000}"/>
    <cellStyle name="Normal 25 30 2" xfId="3704" xr:uid="{00000000-0005-0000-0000-00005C150000}"/>
    <cellStyle name="Normal 25 31" xfId="3705" xr:uid="{00000000-0005-0000-0000-00005D150000}"/>
    <cellStyle name="Normal 25 31 2" xfId="3706" xr:uid="{00000000-0005-0000-0000-00005E150000}"/>
    <cellStyle name="Normal 25 32" xfId="3707" xr:uid="{00000000-0005-0000-0000-00005F150000}"/>
    <cellStyle name="Normal 25 32 2" xfId="3708" xr:uid="{00000000-0005-0000-0000-000060150000}"/>
    <cellStyle name="Normal 25 33" xfId="3709" xr:uid="{00000000-0005-0000-0000-000061150000}"/>
    <cellStyle name="Normal 25 33 2" xfId="3710" xr:uid="{00000000-0005-0000-0000-000062150000}"/>
    <cellStyle name="Normal 25 34" xfId="3711" xr:uid="{00000000-0005-0000-0000-000063150000}"/>
    <cellStyle name="Normal 25 34 2" xfId="3712" xr:uid="{00000000-0005-0000-0000-000064150000}"/>
    <cellStyle name="Normal 25 35" xfId="3713" xr:uid="{00000000-0005-0000-0000-000065150000}"/>
    <cellStyle name="Normal 25 35 2" xfId="3714" xr:uid="{00000000-0005-0000-0000-000066150000}"/>
    <cellStyle name="Normal 25 36" xfId="3715" xr:uid="{00000000-0005-0000-0000-000067150000}"/>
    <cellStyle name="Normal 25 36 2" xfId="3716" xr:uid="{00000000-0005-0000-0000-000068150000}"/>
    <cellStyle name="Normal 25 37" xfId="3717" xr:uid="{00000000-0005-0000-0000-000069150000}"/>
    <cellStyle name="Normal 25 37 2" xfId="3718" xr:uid="{00000000-0005-0000-0000-00006A150000}"/>
    <cellStyle name="Normal 25 38" xfId="3719" xr:uid="{00000000-0005-0000-0000-00006B150000}"/>
    <cellStyle name="Normal 25 38 2" xfId="3720" xr:uid="{00000000-0005-0000-0000-00006C150000}"/>
    <cellStyle name="Normal 25 39" xfId="3721" xr:uid="{00000000-0005-0000-0000-00006D150000}"/>
    <cellStyle name="Normal 25 39 2" xfId="3722" xr:uid="{00000000-0005-0000-0000-00006E150000}"/>
    <cellStyle name="Normal 25 4" xfId="3723" xr:uid="{00000000-0005-0000-0000-00006F150000}"/>
    <cellStyle name="Normal 25 4 10" xfId="3724" xr:uid="{00000000-0005-0000-0000-000070150000}"/>
    <cellStyle name="Normal 25 4 10 2" xfId="3725" xr:uid="{00000000-0005-0000-0000-000071150000}"/>
    <cellStyle name="Normal 25 4 11" xfId="3726" xr:uid="{00000000-0005-0000-0000-000072150000}"/>
    <cellStyle name="Normal 25 4 11 2" xfId="3727" xr:uid="{00000000-0005-0000-0000-000073150000}"/>
    <cellStyle name="Normal 25 4 12" xfId="3728" xr:uid="{00000000-0005-0000-0000-000074150000}"/>
    <cellStyle name="Normal 25 4 12 2" xfId="3729" xr:uid="{00000000-0005-0000-0000-000075150000}"/>
    <cellStyle name="Normal 25 4 13" xfId="3730" xr:uid="{00000000-0005-0000-0000-000076150000}"/>
    <cellStyle name="Normal 25 4 13 2" xfId="3731" xr:uid="{00000000-0005-0000-0000-000077150000}"/>
    <cellStyle name="Normal 25 4 14" xfId="3732" xr:uid="{00000000-0005-0000-0000-000078150000}"/>
    <cellStyle name="Normal 25 4 14 2" xfId="3733" xr:uid="{00000000-0005-0000-0000-000079150000}"/>
    <cellStyle name="Normal 25 4 15" xfId="3734" xr:uid="{00000000-0005-0000-0000-00007A150000}"/>
    <cellStyle name="Normal 25 4 15 2" xfId="3735" xr:uid="{00000000-0005-0000-0000-00007B150000}"/>
    <cellStyle name="Normal 25 4 16" xfId="3736" xr:uid="{00000000-0005-0000-0000-00007C150000}"/>
    <cellStyle name="Normal 25 4 16 2" xfId="3737" xr:uid="{00000000-0005-0000-0000-00007D150000}"/>
    <cellStyle name="Normal 25 4 17" xfId="3738" xr:uid="{00000000-0005-0000-0000-00007E150000}"/>
    <cellStyle name="Normal 25 4 17 2" xfId="3739" xr:uid="{00000000-0005-0000-0000-00007F150000}"/>
    <cellStyle name="Normal 25 4 18" xfId="3740" xr:uid="{00000000-0005-0000-0000-000080150000}"/>
    <cellStyle name="Normal 25 4 2" xfId="3741" xr:uid="{00000000-0005-0000-0000-000081150000}"/>
    <cellStyle name="Normal 25 4 2 2" xfId="3742" xr:uid="{00000000-0005-0000-0000-000082150000}"/>
    <cellStyle name="Normal 25 4 3" xfId="3743" xr:uid="{00000000-0005-0000-0000-000083150000}"/>
    <cellStyle name="Normal 25 4 3 2" xfId="3744" xr:uid="{00000000-0005-0000-0000-000084150000}"/>
    <cellStyle name="Normal 25 4 4" xfId="3745" xr:uid="{00000000-0005-0000-0000-000085150000}"/>
    <cellStyle name="Normal 25 4 4 2" xfId="3746" xr:uid="{00000000-0005-0000-0000-000086150000}"/>
    <cellStyle name="Normal 25 4 5" xfId="3747" xr:uid="{00000000-0005-0000-0000-000087150000}"/>
    <cellStyle name="Normal 25 4 5 2" xfId="3748" xr:uid="{00000000-0005-0000-0000-000088150000}"/>
    <cellStyle name="Normal 25 4 6" xfId="3749" xr:uid="{00000000-0005-0000-0000-000089150000}"/>
    <cellStyle name="Normal 25 4 6 2" xfId="3750" xr:uid="{00000000-0005-0000-0000-00008A150000}"/>
    <cellStyle name="Normal 25 4 7" xfId="3751" xr:uid="{00000000-0005-0000-0000-00008B150000}"/>
    <cellStyle name="Normal 25 4 7 2" xfId="3752" xr:uid="{00000000-0005-0000-0000-00008C150000}"/>
    <cellStyle name="Normal 25 4 8" xfId="3753" xr:uid="{00000000-0005-0000-0000-00008D150000}"/>
    <cellStyle name="Normal 25 4 8 2" xfId="3754" xr:uid="{00000000-0005-0000-0000-00008E150000}"/>
    <cellStyle name="Normal 25 4 9" xfId="3755" xr:uid="{00000000-0005-0000-0000-00008F150000}"/>
    <cellStyle name="Normal 25 4 9 2" xfId="3756" xr:uid="{00000000-0005-0000-0000-000090150000}"/>
    <cellStyle name="Normal 25 40" xfId="3757" xr:uid="{00000000-0005-0000-0000-000091150000}"/>
    <cellStyle name="Normal 25 5" xfId="3758" xr:uid="{00000000-0005-0000-0000-000092150000}"/>
    <cellStyle name="Normal 25 5 2" xfId="3759" xr:uid="{00000000-0005-0000-0000-000093150000}"/>
    <cellStyle name="Normal 25 6" xfId="3760" xr:uid="{00000000-0005-0000-0000-000094150000}"/>
    <cellStyle name="Normal 25 6 2" xfId="3761" xr:uid="{00000000-0005-0000-0000-000095150000}"/>
    <cellStyle name="Normal 25 7" xfId="3762" xr:uid="{00000000-0005-0000-0000-000096150000}"/>
    <cellStyle name="Normal 25 7 2" xfId="3763" xr:uid="{00000000-0005-0000-0000-000097150000}"/>
    <cellStyle name="Normal 25 8" xfId="3764" xr:uid="{00000000-0005-0000-0000-000098150000}"/>
    <cellStyle name="Normal 25 8 2" xfId="3765" xr:uid="{00000000-0005-0000-0000-000099150000}"/>
    <cellStyle name="Normal 25 9" xfId="3766" xr:uid="{00000000-0005-0000-0000-00009A150000}"/>
    <cellStyle name="Normal 25 9 2" xfId="3767" xr:uid="{00000000-0005-0000-0000-00009B150000}"/>
    <cellStyle name="Normal 26" xfId="3768" xr:uid="{00000000-0005-0000-0000-00009C150000}"/>
    <cellStyle name="Normal 26 2" xfId="3769" xr:uid="{00000000-0005-0000-0000-00009D150000}"/>
    <cellStyle name="Normal 26 2 2" xfId="3770" xr:uid="{00000000-0005-0000-0000-00009E150000}"/>
    <cellStyle name="Normal 26 3" xfId="3771" xr:uid="{00000000-0005-0000-0000-00009F150000}"/>
    <cellStyle name="Normal 27" xfId="3772" xr:uid="{00000000-0005-0000-0000-0000A0150000}"/>
    <cellStyle name="Normal 27 2" xfId="3773" xr:uid="{00000000-0005-0000-0000-0000A1150000}"/>
    <cellStyle name="Normal 27 2 2" xfId="3774" xr:uid="{00000000-0005-0000-0000-0000A2150000}"/>
    <cellStyle name="Normal 27 3" xfId="3775" xr:uid="{00000000-0005-0000-0000-0000A3150000}"/>
    <cellStyle name="Normal 28" xfId="3776" xr:uid="{00000000-0005-0000-0000-0000A4150000}"/>
    <cellStyle name="Normal 28 2" xfId="3777" xr:uid="{00000000-0005-0000-0000-0000A5150000}"/>
    <cellStyle name="Normal 28 2 2" xfId="3778" xr:uid="{00000000-0005-0000-0000-0000A6150000}"/>
    <cellStyle name="Normal 28 3" xfId="3779" xr:uid="{00000000-0005-0000-0000-0000A7150000}"/>
    <cellStyle name="Normal 29" xfId="3780" xr:uid="{00000000-0005-0000-0000-0000A8150000}"/>
    <cellStyle name="Normal 29 2" xfId="3781" xr:uid="{00000000-0005-0000-0000-0000A9150000}"/>
    <cellStyle name="Normal 29 2 2" xfId="3782" xr:uid="{00000000-0005-0000-0000-0000AA150000}"/>
    <cellStyle name="Normal 29 3" xfId="3783" xr:uid="{00000000-0005-0000-0000-0000AB150000}"/>
    <cellStyle name="Normal 3" xfId="3784" xr:uid="{00000000-0005-0000-0000-0000AC150000}"/>
    <cellStyle name="Normal 3 10" xfId="6389" xr:uid="{00000000-0005-0000-0000-0000AD150000}"/>
    <cellStyle name="Normal 3 11" xfId="6390" xr:uid="{00000000-0005-0000-0000-0000AE150000}"/>
    <cellStyle name="Normal 3 12" xfId="6391" xr:uid="{00000000-0005-0000-0000-0000AF150000}"/>
    <cellStyle name="Normal 3 13" xfId="6392" xr:uid="{00000000-0005-0000-0000-0000B0150000}"/>
    <cellStyle name="Normal 3 14" xfId="6393" xr:uid="{00000000-0005-0000-0000-0000B1150000}"/>
    <cellStyle name="Normal 3 15" xfId="6394" xr:uid="{00000000-0005-0000-0000-0000B2150000}"/>
    <cellStyle name="Normal 3 16" xfId="6395" xr:uid="{00000000-0005-0000-0000-0000B3150000}"/>
    <cellStyle name="Normal 3 17" xfId="6520" xr:uid="{00000000-0005-0000-0000-0000B4150000}"/>
    <cellStyle name="Normal 3 18" xfId="6639" xr:uid="{00000000-0005-0000-0000-0000B5150000}"/>
    <cellStyle name="Normal 3 19" xfId="6758" xr:uid="{00000000-0005-0000-0000-0000B6150000}"/>
    <cellStyle name="Normal 3 2" xfId="3785" xr:uid="{00000000-0005-0000-0000-0000B7150000}"/>
    <cellStyle name="Normal 3 2 10" xfId="3786" xr:uid="{00000000-0005-0000-0000-0000B8150000}"/>
    <cellStyle name="Normal 3 2 10 10" xfId="7243" xr:uid="{00000000-0005-0000-0000-0000B9150000}"/>
    <cellStyle name="Normal 3 2 10 11" xfId="7360" xr:uid="{00000000-0005-0000-0000-0000BA150000}"/>
    <cellStyle name="Normal 3 2 10 12" xfId="7476" xr:uid="{00000000-0005-0000-0000-0000BB150000}"/>
    <cellStyle name="Normal 3 2 10 13" xfId="7592" xr:uid="{00000000-0005-0000-0000-0000BC150000}"/>
    <cellStyle name="Normal 3 2 10 14" xfId="7708" xr:uid="{00000000-0005-0000-0000-0000BD150000}"/>
    <cellStyle name="Normal 3 2 10 15" xfId="7824" xr:uid="{00000000-0005-0000-0000-0000BE150000}"/>
    <cellStyle name="Normal 3 2 10 16" xfId="7940" xr:uid="{00000000-0005-0000-0000-0000BF150000}"/>
    <cellStyle name="Normal 3 2 10 17" xfId="8056" xr:uid="{00000000-0005-0000-0000-0000C0150000}"/>
    <cellStyle name="Normal 3 2 10 18" xfId="8170" xr:uid="{00000000-0005-0000-0000-0000C1150000}"/>
    <cellStyle name="Normal 3 2 10 19" xfId="8161" xr:uid="{00000000-0005-0000-0000-0000C2150000}"/>
    <cellStyle name="Normal 3 2 10 2" xfId="3787" xr:uid="{00000000-0005-0000-0000-0000C3150000}"/>
    <cellStyle name="Normal 3 2 10 20" xfId="8254" xr:uid="{00000000-0005-0000-0000-0000C4150000}"/>
    <cellStyle name="Normal 3 2 10 21" xfId="8165" xr:uid="{00000000-0005-0000-0000-0000C5150000}"/>
    <cellStyle name="Normal 3 2 10 22" xfId="8273" xr:uid="{00000000-0005-0000-0000-0000C6150000}"/>
    <cellStyle name="Normal 3 2 10 23" xfId="8335" xr:uid="{00000000-0005-0000-0000-0000C7150000}"/>
    <cellStyle name="Normal 3 2 10 24" xfId="8168" xr:uid="{00000000-0005-0000-0000-0000C8150000}"/>
    <cellStyle name="Normal 3 2 10 25" xfId="8354" xr:uid="{00000000-0005-0000-0000-0000C9150000}"/>
    <cellStyle name="Normal 3 2 10 26" xfId="8382" xr:uid="{00000000-0005-0000-0000-0000CA150000}"/>
    <cellStyle name="Normal 3 2 10 27" xfId="8410" xr:uid="{00000000-0005-0000-0000-0000CB150000}"/>
    <cellStyle name="Normal 3 2 10 28" xfId="8438" xr:uid="{00000000-0005-0000-0000-0000CC150000}"/>
    <cellStyle name="Normal 3 2 10 29" xfId="9198" xr:uid="{00000000-0005-0000-0000-0000CD150000}"/>
    <cellStyle name="Normal 3 2 10 3" xfId="6397" xr:uid="{00000000-0005-0000-0000-0000CE150000}"/>
    <cellStyle name="Normal 3 2 10 30" xfId="8817" xr:uid="{00000000-0005-0000-0000-0000CF150000}"/>
    <cellStyle name="Normal 3 2 10 31" xfId="8937" xr:uid="{00000000-0005-0000-0000-0000D0150000}"/>
    <cellStyle name="Normal 3 2 10 32" xfId="9310" xr:uid="{00000000-0005-0000-0000-0000D1150000}"/>
    <cellStyle name="Normal 3 2 10 33" xfId="9162" xr:uid="{00000000-0005-0000-0000-0000D2150000}"/>
    <cellStyle name="Normal 3 2 10 34" xfId="9396" xr:uid="{00000000-0005-0000-0000-0000D3150000}"/>
    <cellStyle name="Normal 3 2 10 35" xfId="9512" xr:uid="{00000000-0005-0000-0000-0000D4150000}"/>
    <cellStyle name="Normal 3 2 10 36" xfId="9628" xr:uid="{00000000-0005-0000-0000-0000D5150000}"/>
    <cellStyle name="Normal 3 2 10 37" xfId="9736" xr:uid="{00000000-0005-0000-0000-0000D6150000}"/>
    <cellStyle name="Normal 3 2 10 4" xfId="6529" xr:uid="{00000000-0005-0000-0000-0000D7150000}"/>
    <cellStyle name="Normal 3 2 10 5" xfId="6648" xr:uid="{00000000-0005-0000-0000-0000D8150000}"/>
    <cellStyle name="Normal 3 2 10 6" xfId="6767" xr:uid="{00000000-0005-0000-0000-0000D9150000}"/>
    <cellStyle name="Normal 3 2 10 7" xfId="6886" xr:uid="{00000000-0005-0000-0000-0000DA150000}"/>
    <cellStyle name="Normal 3 2 10 8" xfId="7005" xr:uid="{00000000-0005-0000-0000-0000DB150000}"/>
    <cellStyle name="Normal 3 2 10 9" xfId="7124" xr:uid="{00000000-0005-0000-0000-0000DC150000}"/>
    <cellStyle name="Normal 3 2 11" xfId="3788" xr:uid="{00000000-0005-0000-0000-0000DD150000}"/>
    <cellStyle name="Normal 3 2 11 10" xfId="7244" xr:uid="{00000000-0005-0000-0000-0000DE150000}"/>
    <cellStyle name="Normal 3 2 11 11" xfId="7361" xr:uid="{00000000-0005-0000-0000-0000DF150000}"/>
    <cellStyle name="Normal 3 2 11 12" xfId="7477" xr:uid="{00000000-0005-0000-0000-0000E0150000}"/>
    <cellStyle name="Normal 3 2 11 13" xfId="7593" xr:uid="{00000000-0005-0000-0000-0000E1150000}"/>
    <cellStyle name="Normal 3 2 11 14" xfId="7709" xr:uid="{00000000-0005-0000-0000-0000E2150000}"/>
    <cellStyle name="Normal 3 2 11 15" xfId="7825" xr:uid="{00000000-0005-0000-0000-0000E3150000}"/>
    <cellStyle name="Normal 3 2 11 16" xfId="7941" xr:uid="{00000000-0005-0000-0000-0000E4150000}"/>
    <cellStyle name="Normal 3 2 11 17" xfId="8057" xr:uid="{00000000-0005-0000-0000-0000E5150000}"/>
    <cellStyle name="Normal 3 2 11 18" xfId="8171" xr:uid="{00000000-0005-0000-0000-0000E6150000}"/>
    <cellStyle name="Normal 3 2 11 19" xfId="8148" xr:uid="{00000000-0005-0000-0000-0000E7150000}"/>
    <cellStyle name="Normal 3 2 11 2" xfId="3789" xr:uid="{00000000-0005-0000-0000-0000E8150000}"/>
    <cellStyle name="Normal 3 2 11 20" xfId="8255" xr:uid="{00000000-0005-0000-0000-0000E9150000}"/>
    <cellStyle name="Normal 3 2 11 21" xfId="8283" xr:uid="{00000000-0005-0000-0000-0000EA150000}"/>
    <cellStyle name="Normal 3 2 11 22" xfId="8309" xr:uid="{00000000-0005-0000-0000-0000EB150000}"/>
    <cellStyle name="Normal 3 2 11 23" xfId="8336" xr:uid="{00000000-0005-0000-0000-0000EC150000}"/>
    <cellStyle name="Normal 3 2 11 24" xfId="8364" xr:uid="{00000000-0005-0000-0000-0000ED150000}"/>
    <cellStyle name="Normal 3 2 11 25" xfId="8392" xr:uid="{00000000-0005-0000-0000-0000EE150000}"/>
    <cellStyle name="Normal 3 2 11 26" xfId="8420" xr:uid="{00000000-0005-0000-0000-0000EF150000}"/>
    <cellStyle name="Normal 3 2 11 27" xfId="8448" xr:uid="{00000000-0005-0000-0000-0000F0150000}"/>
    <cellStyle name="Normal 3 2 11 28" xfId="8474" xr:uid="{00000000-0005-0000-0000-0000F1150000}"/>
    <cellStyle name="Normal 3 2 11 29" xfId="9189" xr:uid="{00000000-0005-0000-0000-0000F2150000}"/>
    <cellStyle name="Normal 3 2 11 3" xfId="6398" xr:uid="{00000000-0005-0000-0000-0000F3150000}"/>
    <cellStyle name="Normal 3 2 11 30" xfId="8823" xr:uid="{00000000-0005-0000-0000-0000F4150000}"/>
    <cellStyle name="Normal 3 2 11 31" xfId="9105" xr:uid="{00000000-0005-0000-0000-0000F5150000}"/>
    <cellStyle name="Normal 3 2 11 32" xfId="9311" xr:uid="{00000000-0005-0000-0000-0000F6150000}"/>
    <cellStyle name="Normal 3 2 11 33" xfId="9094" xr:uid="{00000000-0005-0000-0000-0000F7150000}"/>
    <cellStyle name="Normal 3 2 11 34" xfId="9397" xr:uid="{00000000-0005-0000-0000-0000F8150000}"/>
    <cellStyle name="Normal 3 2 11 35" xfId="9513" xr:uid="{00000000-0005-0000-0000-0000F9150000}"/>
    <cellStyle name="Normal 3 2 11 36" xfId="9629" xr:uid="{00000000-0005-0000-0000-0000FA150000}"/>
    <cellStyle name="Normal 3 2 11 37" xfId="9737" xr:uid="{00000000-0005-0000-0000-0000FB150000}"/>
    <cellStyle name="Normal 3 2 11 4" xfId="6530" xr:uid="{00000000-0005-0000-0000-0000FC150000}"/>
    <cellStyle name="Normal 3 2 11 5" xfId="6649" xr:uid="{00000000-0005-0000-0000-0000FD150000}"/>
    <cellStyle name="Normal 3 2 11 6" xfId="6768" xr:uid="{00000000-0005-0000-0000-0000FE150000}"/>
    <cellStyle name="Normal 3 2 11 7" xfId="6887" xr:uid="{00000000-0005-0000-0000-0000FF150000}"/>
    <cellStyle name="Normal 3 2 11 8" xfId="7006" xr:uid="{00000000-0005-0000-0000-000000160000}"/>
    <cellStyle name="Normal 3 2 11 9" xfId="7125" xr:uid="{00000000-0005-0000-0000-000001160000}"/>
    <cellStyle name="Normal 3 2 12" xfId="3790" xr:uid="{00000000-0005-0000-0000-000002160000}"/>
    <cellStyle name="Normal 3 2 12 10" xfId="7245" xr:uid="{00000000-0005-0000-0000-000003160000}"/>
    <cellStyle name="Normal 3 2 12 11" xfId="7362" xr:uid="{00000000-0005-0000-0000-000004160000}"/>
    <cellStyle name="Normal 3 2 12 12" xfId="7478" xr:uid="{00000000-0005-0000-0000-000005160000}"/>
    <cellStyle name="Normal 3 2 12 13" xfId="7594" xr:uid="{00000000-0005-0000-0000-000006160000}"/>
    <cellStyle name="Normal 3 2 12 14" xfId="7710" xr:uid="{00000000-0005-0000-0000-000007160000}"/>
    <cellStyle name="Normal 3 2 12 15" xfId="7826" xr:uid="{00000000-0005-0000-0000-000008160000}"/>
    <cellStyle name="Normal 3 2 12 16" xfId="7942" xr:uid="{00000000-0005-0000-0000-000009160000}"/>
    <cellStyle name="Normal 3 2 12 17" xfId="8058" xr:uid="{00000000-0005-0000-0000-00000A160000}"/>
    <cellStyle name="Normal 3 2 12 18" xfId="8172" xr:uid="{00000000-0005-0000-0000-00000B160000}"/>
    <cellStyle name="Normal 3 2 12 19" xfId="8228" xr:uid="{00000000-0005-0000-0000-00000C160000}"/>
    <cellStyle name="Normal 3 2 12 2" xfId="3791" xr:uid="{00000000-0005-0000-0000-00000D160000}"/>
    <cellStyle name="Normal 3 2 12 20" xfId="8256" xr:uid="{00000000-0005-0000-0000-00000E160000}"/>
    <cellStyle name="Normal 3 2 12 21" xfId="8284" xr:uid="{00000000-0005-0000-0000-00000F160000}"/>
    <cellStyle name="Normal 3 2 12 22" xfId="8310" xr:uid="{00000000-0005-0000-0000-000010160000}"/>
    <cellStyle name="Normal 3 2 12 23" xfId="8337" xr:uid="{00000000-0005-0000-0000-000011160000}"/>
    <cellStyle name="Normal 3 2 12 24" xfId="8365" xr:uid="{00000000-0005-0000-0000-000012160000}"/>
    <cellStyle name="Normal 3 2 12 25" xfId="8393" xr:uid="{00000000-0005-0000-0000-000013160000}"/>
    <cellStyle name="Normal 3 2 12 26" xfId="8421" xr:uid="{00000000-0005-0000-0000-000014160000}"/>
    <cellStyle name="Normal 3 2 12 27" xfId="8449" xr:uid="{00000000-0005-0000-0000-000015160000}"/>
    <cellStyle name="Normal 3 2 12 28" xfId="8475" xr:uid="{00000000-0005-0000-0000-000016160000}"/>
    <cellStyle name="Normal 3 2 12 29" xfId="9035" xr:uid="{00000000-0005-0000-0000-000017160000}"/>
    <cellStyle name="Normal 3 2 12 3" xfId="6399" xr:uid="{00000000-0005-0000-0000-000018160000}"/>
    <cellStyle name="Normal 3 2 12 30" xfId="8926" xr:uid="{00000000-0005-0000-0000-000019160000}"/>
    <cellStyle name="Normal 3 2 12 31" xfId="8780" xr:uid="{00000000-0005-0000-0000-00001A160000}"/>
    <cellStyle name="Normal 3 2 12 32" xfId="9030" xr:uid="{00000000-0005-0000-0000-00001B160000}"/>
    <cellStyle name="Normal 3 2 12 33" xfId="9313" xr:uid="{00000000-0005-0000-0000-00001C160000}"/>
    <cellStyle name="Normal 3 2 12 34" xfId="9398" xr:uid="{00000000-0005-0000-0000-00001D160000}"/>
    <cellStyle name="Normal 3 2 12 35" xfId="9514" xr:uid="{00000000-0005-0000-0000-00001E160000}"/>
    <cellStyle name="Normal 3 2 12 36" xfId="9630" xr:uid="{00000000-0005-0000-0000-00001F160000}"/>
    <cellStyle name="Normal 3 2 12 37" xfId="9738" xr:uid="{00000000-0005-0000-0000-000020160000}"/>
    <cellStyle name="Normal 3 2 12 4" xfId="6531" xr:uid="{00000000-0005-0000-0000-000021160000}"/>
    <cellStyle name="Normal 3 2 12 5" xfId="6650" xr:uid="{00000000-0005-0000-0000-000022160000}"/>
    <cellStyle name="Normal 3 2 12 6" xfId="6769" xr:uid="{00000000-0005-0000-0000-000023160000}"/>
    <cellStyle name="Normal 3 2 12 7" xfId="6888" xr:uid="{00000000-0005-0000-0000-000024160000}"/>
    <cellStyle name="Normal 3 2 12 8" xfId="7007" xr:uid="{00000000-0005-0000-0000-000025160000}"/>
    <cellStyle name="Normal 3 2 12 9" xfId="7126" xr:uid="{00000000-0005-0000-0000-000026160000}"/>
    <cellStyle name="Normal 3 2 13" xfId="3792" xr:uid="{00000000-0005-0000-0000-000027160000}"/>
    <cellStyle name="Normal 3 2 13 10" xfId="7246" xr:uid="{00000000-0005-0000-0000-000028160000}"/>
    <cellStyle name="Normal 3 2 13 11" xfId="7363" xr:uid="{00000000-0005-0000-0000-000029160000}"/>
    <cellStyle name="Normal 3 2 13 12" xfId="7479" xr:uid="{00000000-0005-0000-0000-00002A160000}"/>
    <cellStyle name="Normal 3 2 13 13" xfId="7595" xr:uid="{00000000-0005-0000-0000-00002B160000}"/>
    <cellStyle name="Normal 3 2 13 14" xfId="7711" xr:uid="{00000000-0005-0000-0000-00002C160000}"/>
    <cellStyle name="Normal 3 2 13 15" xfId="7827" xr:uid="{00000000-0005-0000-0000-00002D160000}"/>
    <cellStyle name="Normal 3 2 13 16" xfId="7943" xr:uid="{00000000-0005-0000-0000-00002E160000}"/>
    <cellStyle name="Normal 3 2 13 17" xfId="8059" xr:uid="{00000000-0005-0000-0000-00002F160000}"/>
    <cellStyle name="Normal 3 2 13 18" xfId="8173" xr:uid="{00000000-0005-0000-0000-000030160000}"/>
    <cellStyle name="Normal 3 2 13 19" xfId="8229" xr:uid="{00000000-0005-0000-0000-000031160000}"/>
    <cellStyle name="Normal 3 2 13 2" xfId="3793" xr:uid="{00000000-0005-0000-0000-000032160000}"/>
    <cellStyle name="Normal 3 2 13 20" xfId="8257" xr:uid="{00000000-0005-0000-0000-000033160000}"/>
    <cellStyle name="Normal 3 2 13 21" xfId="8285" xr:uid="{00000000-0005-0000-0000-000034160000}"/>
    <cellStyle name="Normal 3 2 13 22" xfId="8311" xr:uid="{00000000-0005-0000-0000-000035160000}"/>
    <cellStyle name="Normal 3 2 13 23" xfId="8338" xr:uid="{00000000-0005-0000-0000-000036160000}"/>
    <cellStyle name="Normal 3 2 13 24" xfId="8366" xr:uid="{00000000-0005-0000-0000-000037160000}"/>
    <cellStyle name="Normal 3 2 13 25" xfId="8394" xr:uid="{00000000-0005-0000-0000-000038160000}"/>
    <cellStyle name="Normal 3 2 13 26" xfId="8422" xr:uid="{00000000-0005-0000-0000-000039160000}"/>
    <cellStyle name="Normal 3 2 13 27" xfId="8450" xr:uid="{00000000-0005-0000-0000-00003A160000}"/>
    <cellStyle name="Normal 3 2 13 28" xfId="8476" xr:uid="{00000000-0005-0000-0000-00003B160000}"/>
    <cellStyle name="Normal 3 2 13 29" xfId="9034" xr:uid="{00000000-0005-0000-0000-00003C160000}"/>
    <cellStyle name="Normal 3 2 13 3" xfId="6400" xr:uid="{00000000-0005-0000-0000-00003D160000}"/>
    <cellStyle name="Normal 3 2 13 30" xfId="8927" xr:uid="{00000000-0005-0000-0000-00003E160000}"/>
    <cellStyle name="Normal 3 2 13 31" xfId="9292" xr:uid="{00000000-0005-0000-0000-00003F160000}"/>
    <cellStyle name="Normal 3 2 13 32" xfId="8897" xr:uid="{00000000-0005-0000-0000-000040160000}"/>
    <cellStyle name="Normal 3 2 13 33" xfId="9092" xr:uid="{00000000-0005-0000-0000-000041160000}"/>
    <cellStyle name="Normal 3 2 13 34" xfId="9399" xr:uid="{00000000-0005-0000-0000-000042160000}"/>
    <cellStyle name="Normal 3 2 13 35" xfId="9515" xr:uid="{00000000-0005-0000-0000-000043160000}"/>
    <cellStyle name="Normal 3 2 13 36" xfId="9631" xr:uid="{00000000-0005-0000-0000-000044160000}"/>
    <cellStyle name="Normal 3 2 13 37" xfId="9739" xr:uid="{00000000-0005-0000-0000-000045160000}"/>
    <cellStyle name="Normal 3 2 13 4" xfId="6532" xr:uid="{00000000-0005-0000-0000-000046160000}"/>
    <cellStyle name="Normal 3 2 13 5" xfId="6651" xr:uid="{00000000-0005-0000-0000-000047160000}"/>
    <cellStyle name="Normal 3 2 13 6" xfId="6770" xr:uid="{00000000-0005-0000-0000-000048160000}"/>
    <cellStyle name="Normal 3 2 13 7" xfId="6889" xr:uid="{00000000-0005-0000-0000-000049160000}"/>
    <cellStyle name="Normal 3 2 13 8" xfId="7008" xr:uid="{00000000-0005-0000-0000-00004A160000}"/>
    <cellStyle name="Normal 3 2 13 9" xfId="7127" xr:uid="{00000000-0005-0000-0000-00004B160000}"/>
    <cellStyle name="Normal 3 2 14" xfId="3794" xr:uid="{00000000-0005-0000-0000-00004C160000}"/>
    <cellStyle name="Normal 3 2 14 10" xfId="7247" xr:uid="{00000000-0005-0000-0000-00004D160000}"/>
    <cellStyle name="Normal 3 2 14 11" xfId="7364" xr:uid="{00000000-0005-0000-0000-00004E160000}"/>
    <cellStyle name="Normal 3 2 14 12" xfId="7480" xr:uid="{00000000-0005-0000-0000-00004F160000}"/>
    <cellStyle name="Normal 3 2 14 13" xfId="7596" xr:uid="{00000000-0005-0000-0000-000050160000}"/>
    <cellStyle name="Normal 3 2 14 14" xfId="7712" xr:uid="{00000000-0005-0000-0000-000051160000}"/>
    <cellStyle name="Normal 3 2 14 15" xfId="7828" xr:uid="{00000000-0005-0000-0000-000052160000}"/>
    <cellStyle name="Normal 3 2 14 16" xfId="7944" xr:uid="{00000000-0005-0000-0000-000053160000}"/>
    <cellStyle name="Normal 3 2 14 17" xfId="8060" xr:uid="{00000000-0005-0000-0000-000054160000}"/>
    <cellStyle name="Normal 3 2 14 18" xfId="8174" xr:uid="{00000000-0005-0000-0000-000055160000}"/>
    <cellStyle name="Normal 3 2 14 19" xfId="8230" xr:uid="{00000000-0005-0000-0000-000056160000}"/>
    <cellStyle name="Normal 3 2 14 2" xfId="3795" xr:uid="{00000000-0005-0000-0000-000057160000}"/>
    <cellStyle name="Normal 3 2 14 20" xfId="8258" xr:uid="{00000000-0005-0000-0000-000058160000}"/>
    <cellStyle name="Normal 3 2 14 21" xfId="8286" xr:uid="{00000000-0005-0000-0000-000059160000}"/>
    <cellStyle name="Normal 3 2 14 22" xfId="8312" xr:uid="{00000000-0005-0000-0000-00005A160000}"/>
    <cellStyle name="Normal 3 2 14 23" xfId="8339" xr:uid="{00000000-0005-0000-0000-00005B160000}"/>
    <cellStyle name="Normal 3 2 14 24" xfId="8367" xr:uid="{00000000-0005-0000-0000-00005C160000}"/>
    <cellStyle name="Normal 3 2 14 25" xfId="8395" xr:uid="{00000000-0005-0000-0000-00005D160000}"/>
    <cellStyle name="Normal 3 2 14 26" xfId="8423" xr:uid="{00000000-0005-0000-0000-00005E160000}"/>
    <cellStyle name="Normal 3 2 14 27" xfId="8451" xr:uid="{00000000-0005-0000-0000-00005F160000}"/>
    <cellStyle name="Normal 3 2 14 28" xfId="8477" xr:uid="{00000000-0005-0000-0000-000060160000}"/>
    <cellStyle name="Normal 3 2 14 29" xfId="9157" xr:uid="{00000000-0005-0000-0000-000061160000}"/>
    <cellStyle name="Normal 3 2 14 3" xfId="6401" xr:uid="{00000000-0005-0000-0000-000062160000}"/>
    <cellStyle name="Normal 3 2 14 30" xfId="8842" xr:uid="{00000000-0005-0000-0000-000063160000}"/>
    <cellStyle name="Normal 3 2 14 31" xfId="8814" xr:uid="{00000000-0005-0000-0000-000064160000}"/>
    <cellStyle name="Normal 3 2 14 32" xfId="8947" xr:uid="{00000000-0005-0000-0000-000065160000}"/>
    <cellStyle name="Normal 3 2 14 33" xfId="9040" xr:uid="{00000000-0005-0000-0000-000066160000}"/>
    <cellStyle name="Normal 3 2 14 34" xfId="9400" xr:uid="{00000000-0005-0000-0000-000067160000}"/>
    <cellStyle name="Normal 3 2 14 35" xfId="9516" xr:uid="{00000000-0005-0000-0000-000068160000}"/>
    <cellStyle name="Normal 3 2 14 36" xfId="9632" xr:uid="{00000000-0005-0000-0000-000069160000}"/>
    <cellStyle name="Normal 3 2 14 37" xfId="9740" xr:uid="{00000000-0005-0000-0000-00006A160000}"/>
    <cellStyle name="Normal 3 2 14 4" xfId="6533" xr:uid="{00000000-0005-0000-0000-00006B160000}"/>
    <cellStyle name="Normal 3 2 14 5" xfId="6652" xr:uid="{00000000-0005-0000-0000-00006C160000}"/>
    <cellStyle name="Normal 3 2 14 6" xfId="6771" xr:uid="{00000000-0005-0000-0000-00006D160000}"/>
    <cellStyle name="Normal 3 2 14 7" xfId="6890" xr:uid="{00000000-0005-0000-0000-00006E160000}"/>
    <cellStyle name="Normal 3 2 14 8" xfId="7009" xr:uid="{00000000-0005-0000-0000-00006F160000}"/>
    <cellStyle name="Normal 3 2 14 9" xfId="7128" xr:uid="{00000000-0005-0000-0000-000070160000}"/>
    <cellStyle name="Normal 3 2 15" xfId="3796" xr:uid="{00000000-0005-0000-0000-000071160000}"/>
    <cellStyle name="Normal 3 2 15 10" xfId="7248" xr:uid="{00000000-0005-0000-0000-000072160000}"/>
    <cellStyle name="Normal 3 2 15 11" xfId="7365" xr:uid="{00000000-0005-0000-0000-000073160000}"/>
    <cellStyle name="Normal 3 2 15 12" xfId="7481" xr:uid="{00000000-0005-0000-0000-000074160000}"/>
    <cellStyle name="Normal 3 2 15 13" xfId="7597" xr:uid="{00000000-0005-0000-0000-000075160000}"/>
    <cellStyle name="Normal 3 2 15 14" xfId="7713" xr:uid="{00000000-0005-0000-0000-000076160000}"/>
    <cellStyle name="Normal 3 2 15 15" xfId="7829" xr:uid="{00000000-0005-0000-0000-000077160000}"/>
    <cellStyle name="Normal 3 2 15 16" xfId="7945" xr:uid="{00000000-0005-0000-0000-000078160000}"/>
    <cellStyle name="Normal 3 2 15 17" xfId="8061" xr:uid="{00000000-0005-0000-0000-000079160000}"/>
    <cellStyle name="Normal 3 2 15 18" xfId="8175" xr:uid="{00000000-0005-0000-0000-00007A160000}"/>
    <cellStyle name="Normal 3 2 15 19" xfId="8231" xr:uid="{00000000-0005-0000-0000-00007B160000}"/>
    <cellStyle name="Normal 3 2 15 2" xfId="3797" xr:uid="{00000000-0005-0000-0000-00007C160000}"/>
    <cellStyle name="Normal 3 2 15 20" xfId="8259" xr:uid="{00000000-0005-0000-0000-00007D160000}"/>
    <cellStyle name="Normal 3 2 15 21" xfId="8287" xr:uid="{00000000-0005-0000-0000-00007E160000}"/>
    <cellStyle name="Normal 3 2 15 22" xfId="8313" xr:uid="{00000000-0005-0000-0000-00007F160000}"/>
    <cellStyle name="Normal 3 2 15 23" xfId="8340" xr:uid="{00000000-0005-0000-0000-000080160000}"/>
    <cellStyle name="Normal 3 2 15 24" xfId="8368" xr:uid="{00000000-0005-0000-0000-000081160000}"/>
    <cellStyle name="Normal 3 2 15 25" xfId="8396" xr:uid="{00000000-0005-0000-0000-000082160000}"/>
    <cellStyle name="Normal 3 2 15 26" xfId="8424" xr:uid="{00000000-0005-0000-0000-000083160000}"/>
    <cellStyle name="Normal 3 2 15 27" xfId="8452" xr:uid="{00000000-0005-0000-0000-000084160000}"/>
    <cellStyle name="Normal 3 2 15 28" xfId="8478" xr:uid="{00000000-0005-0000-0000-000085160000}"/>
    <cellStyle name="Normal 3 2 15 29" xfId="9147" xr:uid="{00000000-0005-0000-0000-000086160000}"/>
    <cellStyle name="Normal 3 2 15 3" xfId="6402" xr:uid="{00000000-0005-0000-0000-000087160000}"/>
    <cellStyle name="Normal 3 2 15 30" xfId="8850" xr:uid="{00000000-0005-0000-0000-000088160000}"/>
    <cellStyle name="Normal 3 2 15 31" xfId="8971" xr:uid="{00000000-0005-0000-0000-000089160000}"/>
    <cellStyle name="Normal 3 2 15 32" xfId="8997" xr:uid="{00000000-0005-0000-0000-00008A160000}"/>
    <cellStyle name="Normal 3 2 15 33" xfId="8948" xr:uid="{00000000-0005-0000-0000-00008B160000}"/>
    <cellStyle name="Normal 3 2 15 34" xfId="9401" xr:uid="{00000000-0005-0000-0000-00008C160000}"/>
    <cellStyle name="Normal 3 2 15 35" xfId="9517" xr:uid="{00000000-0005-0000-0000-00008D160000}"/>
    <cellStyle name="Normal 3 2 15 36" xfId="9633" xr:uid="{00000000-0005-0000-0000-00008E160000}"/>
    <cellStyle name="Normal 3 2 15 37" xfId="9741" xr:uid="{00000000-0005-0000-0000-00008F160000}"/>
    <cellStyle name="Normal 3 2 15 4" xfId="6534" xr:uid="{00000000-0005-0000-0000-000090160000}"/>
    <cellStyle name="Normal 3 2 15 5" xfId="6653" xr:uid="{00000000-0005-0000-0000-000091160000}"/>
    <cellStyle name="Normal 3 2 15 6" xfId="6772" xr:uid="{00000000-0005-0000-0000-000092160000}"/>
    <cellStyle name="Normal 3 2 15 7" xfId="6891" xr:uid="{00000000-0005-0000-0000-000093160000}"/>
    <cellStyle name="Normal 3 2 15 8" xfId="7010" xr:uid="{00000000-0005-0000-0000-000094160000}"/>
    <cellStyle name="Normal 3 2 15 9" xfId="7129" xr:uid="{00000000-0005-0000-0000-000095160000}"/>
    <cellStyle name="Normal 3 2 16" xfId="3798" xr:uid="{00000000-0005-0000-0000-000096160000}"/>
    <cellStyle name="Normal 3 2 16 10" xfId="7249" xr:uid="{00000000-0005-0000-0000-000097160000}"/>
    <cellStyle name="Normal 3 2 16 11" xfId="7366" xr:uid="{00000000-0005-0000-0000-000098160000}"/>
    <cellStyle name="Normal 3 2 16 12" xfId="7482" xr:uid="{00000000-0005-0000-0000-000099160000}"/>
    <cellStyle name="Normal 3 2 16 13" xfId="7598" xr:uid="{00000000-0005-0000-0000-00009A160000}"/>
    <cellStyle name="Normal 3 2 16 14" xfId="7714" xr:uid="{00000000-0005-0000-0000-00009B160000}"/>
    <cellStyle name="Normal 3 2 16 15" xfId="7830" xr:uid="{00000000-0005-0000-0000-00009C160000}"/>
    <cellStyle name="Normal 3 2 16 16" xfId="7946" xr:uid="{00000000-0005-0000-0000-00009D160000}"/>
    <cellStyle name="Normal 3 2 16 17" xfId="8062" xr:uid="{00000000-0005-0000-0000-00009E160000}"/>
    <cellStyle name="Normal 3 2 16 18" xfId="8176" xr:uid="{00000000-0005-0000-0000-00009F160000}"/>
    <cellStyle name="Normal 3 2 16 19" xfId="8232" xr:uid="{00000000-0005-0000-0000-0000A0160000}"/>
    <cellStyle name="Normal 3 2 16 2" xfId="3799" xr:uid="{00000000-0005-0000-0000-0000A1160000}"/>
    <cellStyle name="Normal 3 2 16 20" xfId="8260" xr:uid="{00000000-0005-0000-0000-0000A2160000}"/>
    <cellStyle name="Normal 3 2 16 21" xfId="8288" xr:uid="{00000000-0005-0000-0000-0000A3160000}"/>
    <cellStyle name="Normal 3 2 16 22" xfId="8314" xr:uid="{00000000-0005-0000-0000-0000A4160000}"/>
    <cellStyle name="Normal 3 2 16 23" xfId="8341" xr:uid="{00000000-0005-0000-0000-0000A5160000}"/>
    <cellStyle name="Normal 3 2 16 24" xfId="8369" xr:uid="{00000000-0005-0000-0000-0000A6160000}"/>
    <cellStyle name="Normal 3 2 16 25" xfId="8397" xr:uid="{00000000-0005-0000-0000-0000A7160000}"/>
    <cellStyle name="Normal 3 2 16 26" xfId="8425" xr:uid="{00000000-0005-0000-0000-0000A8160000}"/>
    <cellStyle name="Normal 3 2 16 27" xfId="8453" xr:uid="{00000000-0005-0000-0000-0000A9160000}"/>
    <cellStyle name="Normal 3 2 16 28" xfId="8479" xr:uid="{00000000-0005-0000-0000-0000AA160000}"/>
    <cellStyle name="Normal 3 2 16 29" xfId="9134" xr:uid="{00000000-0005-0000-0000-0000AB160000}"/>
    <cellStyle name="Normal 3 2 16 3" xfId="6403" xr:uid="{00000000-0005-0000-0000-0000AC160000}"/>
    <cellStyle name="Normal 3 2 16 30" xfId="8858" xr:uid="{00000000-0005-0000-0000-0000AD160000}"/>
    <cellStyle name="Normal 3 2 16 31" xfId="8968" xr:uid="{00000000-0005-0000-0000-0000AE160000}"/>
    <cellStyle name="Normal 3 2 16 32" xfId="9308" xr:uid="{00000000-0005-0000-0000-0000AF160000}"/>
    <cellStyle name="Normal 3 2 16 33" xfId="9069" xr:uid="{00000000-0005-0000-0000-0000B0160000}"/>
    <cellStyle name="Normal 3 2 16 34" xfId="9402" xr:uid="{00000000-0005-0000-0000-0000B1160000}"/>
    <cellStyle name="Normal 3 2 16 35" xfId="9518" xr:uid="{00000000-0005-0000-0000-0000B2160000}"/>
    <cellStyle name="Normal 3 2 16 36" xfId="9634" xr:uid="{00000000-0005-0000-0000-0000B3160000}"/>
    <cellStyle name="Normal 3 2 16 37" xfId="9742" xr:uid="{00000000-0005-0000-0000-0000B4160000}"/>
    <cellStyle name="Normal 3 2 16 4" xfId="6535" xr:uid="{00000000-0005-0000-0000-0000B5160000}"/>
    <cellStyle name="Normal 3 2 16 5" xfId="6654" xr:uid="{00000000-0005-0000-0000-0000B6160000}"/>
    <cellStyle name="Normal 3 2 16 6" xfId="6773" xr:uid="{00000000-0005-0000-0000-0000B7160000}"/>
    <cellStyle name="Normal 3 2 16 7" xfId="6892" xr:uid="{00000000-0005-0000-0000-0000B8160000}"/>
    <cellStyle name="Normal 3 2 16 8" xfId="7011" xr:uid="{00000000-0005-0000-0000-0000B9160000}"/>
    <cellStyle name="Normal 3 2 16 9" xfId="7130" xr:uid="{00000000-0005-0000-0000-0000BA160000}"/>
    <cellStyle name="Normal 3 2 17" xfId="3800" xr:uid="{00000000-0005-0000-0000-0000BB160000}"/>
    <cellStyle name="Normal 3 2 17 2" xfId="3801" xr:uid="{00000000-0005-0000-0000-0000BC160000}"/>
    <cellStyle name="Normal 3 2 18" xfId="3802" xr:uid="{00000000-0005-0000-0000-0000BD160000}"/>
    <cellStyle name="Normal 3 2 18 2" xfId="3803" xr:uid="{00000000-0005-0000-0000-0000BE160000}"/>
    <cellStyle name="Normal 3 2 19" xfId="3804" xr:uid="{00000000-0005-0000-0000-0000BF160000}"/>
    <cellStyle name="Normal 3 2 19 2" xfId="3805" xr:uid="{00000000-0005-0000-0000-0000C0160000}"/>
    <cellStyle name="Normal 3 2 2" xfId="3806" xr:uid="{00000000-0005-0000-0000-0000C1160000}"/>
    <cellStyle name="Normal 3 2 2 10" xfId="7131" xr:uid="{00000000-0005-0000-0000-0000C2160000}"/>
    <cellStyle name="Normal 3 2 2 11" xfId="7250" xr:uid="{00000000-0005-0000-0000-0000C3160000}"/>
    <cellStyle name="Normal 3 2 2 12" xfId="7367" xr:uid="{00000000-0005-0000-0000-0000C4160000}"/>
    <cellStyle name="Normal 3 2 2 13" xfId="7483" xr:uid="{00000000-0005-0000-0000-0000C5160000}"/>
    <cellStyle name="Normal 3 2 2 14" xfId="7599" xr:uid="{00000000-0005-0000-0000-0000C6160000}"/>
    <cellStyle name="Normal 3 2 2 15" xfId="7715" xr:uid="{00000000-0005-0000-0000-0000C7160000}"/>
    <cellStyle name="Normal 3 2 2 16" xfId="7831" xr:uid="{00000000-0005-0000-0000-0000C8160000}"/>
    <cellStyle name="Normal 3 2 2 17" xfId="7947" xr:uid="{00000000-0005-0000-0000-0000C9160000}"/>
    <cellStyle name="Normal 3 2 2 18" xfId="8063" xr:uid="{00000000-0005-0000-0000-0000CA160000}"/>
    <cellStyle name="Normal 3 2 2 19" xfId="8177" xr:uid="{00000000-0005-0000-0000-0000CB160000}"/>
    <cellStyle name="Normal 3 2 2 2" xfId="3807" xr:uid="{00000000-0005-0000-0000-0000CC160000}"/>
    <cellStyle name="Normal 3 2 2 20" xfId="8233" xr:uid="{00000000-0005-0000-0000-0000CD160000}"/>
    <cellStyle name="Normal 3 2 2 21" xfId="8261" xr:uid="{00000000-0005-0000-0000-0000CE160000}"/>
    <cellStyle name="Normal 3 2 2 22" xfId="8289" xr:uid="{00000000-0005-0000-0000-0000CF160000}"/>
    <cellStyle name="Normal 3 2 2 23" xfId="8315" xr:uid="{00000000-0005-0000-0000-0000D0160000}"/>
    <cellStyle name="Normal 3 2 2 24" xfId="8342" xr:uid="{00000000-0005-0000-0000-0000D1160000}"/>
    <cellStyle name="Normal 3 2 2 25" xfId="8370" xr:uid="{00000000-0005-0000-0000-0000D2160000}"/>
    <cellStyle name="Normal 3 2 2 26" xfId="8398" xr:uid="{00000000-0005-0000-0000-0000D3160000}"/>
    <cellStyle name="Normal 3 2 2 27" xfId="8426" xr:uid="{00000000-0005-0000-0000-0000D4160000}"/>
    <cellStyle name="Normal 3 2 2 28" xfId="8454" xr:uid="{00000000-0005-0000-0000-0000D5160000}"/>
    <cellStyle name="Normal 3 2 2 29" xfId="8480" xr:uid="{00000000-0005-0000-0000-0000D6160000}"/>
    <cellStyle name="Normal 3 2 2 3" xfId="3808" xr:uid="{00000000-0005-0000-0000-0000D7160000}"/>
    <cellStyle name="Normal 3 2 2 30" xfId="9051" xr:uid="{00000000-0005-0000-0000-0000D8160000}"/>
    <cellStyle name="Normal 3 2 2 31" xfId="9163" xr:uid="{00000000-0005-0000-0000-0000D9160000}"/>
    <cellStyle name="Normal 3 2 2 32" xfId="8994" xr:uid="{00000000-0005-0000-0000-0000DA160000}"/>
    <cellStyle name="Normal 3 2 2 33" xfId="9026" xr:uid="{00000000-0005-0000-0000-0000DB160000}"/>
    <cellStyle name="Normal 3 2 2 34" xfId="9087" xr:uid="{00000000-0005-0000-0000-0000DC160000}"/>
    <cellStyle name="Normal 3 2 2 35" xfId="9403" xr:uid="{00000000-0005-0000-0000-0000DD160000}"/>
    <cellStyle name="Normal 3 2 2 36" xfId="9519" xr:uid="{00000000-0005-0000-0000-0000DE160000}"/>
    <cellStyle name="Normal 3 2 2 37" xfId="9635" xr:uid="{00000000-0005-0000-0000-0000DF160000}"/>
    <cellStyle name="Normal 3 2 2 38" xfId="9743" xr:uid="{00000000-0005-0000-0000-0000E0160000}"/>
    <cellStyle name="Normal 3 2 2 4" xfId="6404" xr:uid="{00000000-0005-0000-0000-0000E1160000}"/>
    <cellStyle name="Normal 3 2 2 5" xfId="6536" xr:uid="{00000000-0005-0000-0000-0000E2160000}"/>
    <cellStyle name="Normal 3 2 2 6" xfId="6655" xr:uid="{00000000-0005-0000-0000-0000E3160000}"/>
    <cellStyle name="Normal 3 2 2 7" xfId="6774" xr:uid="{00000000-0005-0000-0000-0000E4160000}"/>
    <cellStyle name="Normal 3 2 2 8" xfId="6893" xr:uid="{00000000-0005-0000-0000-0000E5160000}"/>
    <cellStyle name="Normal 3 2 2 9" xfId="7012" xr:uid="{00000000-0005-0000-0000-0000E6160000}"/>
    <cellStyle name="Normal 3 2 20" xfId="3809" xr:uid="{00000000-0005-0000-0000-0000E7160000}"/>
    <cellStyle name="Normal 3 2 21" xfId="3810" xr:uid="{00000000-0005-0000-0000-0000E8160000}"/>
    <cellStyle name="Normal 3 2 22" xfId="6396" xr:uid="{00000000-0005-0000-0000-0000E9160000}"/>
    <cellStyle name="Normal 3 2 23" xfId="6528" xr:uid="{00000000-0005-0000-0000-0000EA160000}"/>
    <cellStyle name="Normal 3 2 24" xfId="6647" xr:uid="{00000000-0005-0000-0000-0000EB160000}"/>
    <cellStyle name="Normal 3 2 25" xfId="6766" xr:uid="{00000000-0005-0000-0000-0000EC160000}"/>
    <cellStyle name="Normal 3 2 26" xfId="6885" xr:uid="{00000000-0005-0000-0000-0000ED160000}"/>
    <cellStyle name="Normal 3 2 27" xfId="7004" xr:uid="{00000000-0005-0000-0000-0000EE160000}"/>
    <cellStyle name="Normal 3 2 28" xfId="7123" xr:uid="{00000000-0005-0000-0000-0000EF160000}"/>
    <cellStyle name="Normal 3 2 29" xfId="7242" xr:uid="{00000000-0005-0000-0000-0000F0160000}"/>
    <cellStyle name="Normal 3 2 3" xfId="3811" xr:uid="{00000000-0005-0000-0000-0000F1160000}"/>
    <cellStyle name="Normal 3 2 3 10" xfId="7251" xr:uid="{00000000-0005-0000-0000-0000F2160000}"/>
    <cellStyle name="Normal 3 2 3 11" xfId="7368" xr:uid="{00000000-0005-0000-0000-0000F3160000}"/>
    <cellStyle name="Normal 3 2 3 12" xfId="7484" xr:uid="{00000000-0005-0000-0000-0000F4160000}"/>
    <cellStyle name="Normal 3 2 3 13" xfId="7600" xr:uid="{00000000-0005-0000-0000-0000F5160000}"/>
    <cellStyle name="Normal 3 2 3 14" xfId="7716" xr:uid="{00000000-0005-0000-0000-0000F6160000}"/>
    <cellStyle name="Normal 3 2 3 15" xfId="7832" xr:uid="{00000000-0005-0000-0000-0000F7160000}"/>
    <cellStyle name="Normal 3 2 3 16" xfId="7948" xr:uid="{00000000-0005-0000-0000-0000F8160000}"/>
    <cellStyle name="Normal 3 2 3 17" xfId="8064" xr:uid="{00000000-0005-0000-0000-0000F9160000}"/>
    <cellStyle name="Normal 3 2 3 18" xfId="8178" xr:uid="{00000000-0005-0000-0000-0000FA160000}"/>
    <cellStyle name="Normal 3 2 3 19" xfId="8234" xr:uid="{00000000-0005-0000-0000-0000FB160000}"/>
    <cellStyle name="Normal 3 2 3 2" xfId="3812" xr:uid="{00000000-0005-0000-0000-0000FC160000}"/>
    <cellStyle name="Normal 3 2 3 20" xfId="8262" xr:uid="{00000000-0005-0000-0000-0000FD160000}"/>
    <cellStyle name="Normal 3 2 3 21" xfId="8290" xr:uid="{00000000-0005-0000-0000-0000FE160000}"/>
    <cellStyle name="Normal 3 2 3 22" xfId="8316" xr:uid="{00000000-0005-0000-0000-0000FF160000}"/>
    <cellStyle name="Normal 3 2 3 23" xfId="8343" xr:uid="{00000000-0005-0000-0000-000000170000}"/>
    <cellStyle name="Normal 3 2 3 24" xfId="8371" xr:uid="{00000000-0005-0000-0000-000001170000}"/>
    <cellStyle name="Normal 3 2 3 25" xfId="8399" xr:uid="{00000000-0005-0000-0000-000002170000}"/>
    <cellStyle name="Normal 3 2 3 26" xfId="8427" xr:uid="{00000000-0005-0000-0000-000003170000}"/>
    <cellStyle name="Normal 3 2 3 27" xfId="8455" xr:uid="{00000000-0005-0000-0000-000004170000}"/>
    <cellStyle name="Normal 3 2 3 28" xfId="8481" xr:uid="{00000000-0005-0000-0000-000005170000}"/>
    <cellStyle name="Normal 3 2 3 29" xfId="9109" xr:uid="{00000000-0005-0000-0000-000006170000}"/>
    <cellStyle name="Normal 3 2 3 3" xfId="6405" xr:uid="{00000000-0005-0000-0000-000007170000}"/>
    <cellStyle name="Normal 3 2 3 30" xfId="8878" xr:uid="{00000000-0005-0000-0000-000008170000}"/>
    <cellStyle name="Normal 3 2 3 31" xfId="9299" xr:uid="{00000000-0005-0000-0000-000009170000}"/>
    <cellStyle name="Normal 3 2 3 32" xfId="8812" xr:uid="{00000000-0005-0000-0000-00000A170000}"/>
    <cellStyle name="Normal 3 2 3 33" xfId="9316" xr:uid="{00000000-0005-0000-0000-00000B170000}"/>
    <cellStyle name="Normal 3 2 3 34" xfId="9404" xr:uid="{00000000-0005-0000-0000-00000C170000}"/>
    <cellStyle name="Normal 3 2 3 35" xfId="9520" xr:uid="{00000000-0005-0000-0000-00000D170000}"/>
    <cellStyle name="Normal 3 2 3 36" xfId="9636" xr:uid="{00000000-0005-0000-0000-00000E170000}"/>
    <cellStyle name="Normal 3 2 3 37" xfId="9744" xr:uid="{00000000-0005-0000-0000-00000F170000}"/>
    <cellStyle name="Normal 3 2 3 4" xfId="6537" xr:uid="{00000000-0005-0000-0000-000010170000}"/>
    <cellStyle name="Normal 3 2 3 5" xfId="6656" xr:uid="{00000000-0005-0000-0000-000011170000}"/>
    <cellStyle name="Normal 3 2 3 6" xfId="6775" xr:uid="{00000000-0005-0000-0000-000012170000}"/>
    <cellStyle name="Normal 3 2 3 7" xfId="6894" xr:uid="{00000000-0005-0000-0000-000013170000}"/>
    <cellStyle name="Normal 3 2 3 8" xfId="7013" xr:uid="{00000000-0005-0000-0000-000014170000}"/>
    <cellStyle name="Normal 3 2 3 9" xfId="7132" xr:uid="{00000000-0005-0000-0000-000015170000}"/>
    <cellStyle name="Normal 3 2 30" xfId="7359" xr:uid="{00000000-0005-0000-0000-000016170000}"/>
    <cellStyle name="Normal 3 2 31" xfId="7475" xr:uid="{00000000-0005-0000-0000-000017170000}"/>
    <cellStyle name="Normal 3 2 32" xfId="7591" xr:uid="{00000000-0005-0000-0000-000018170000}"/>
    <cellStyle name="Normal 3 2 33" xfId="7707" xr:uid="{00000000-0005-0000-0000-000019170000}"/>
    <cellStyle name="Normal 3 2 34" xfId="7823" xr:uid="{00000000-0005-0000-0000-00001A170000}"/>
    <cellStyle name="Normal 3 2 35" xfId="7939" xr:uid="{00000000-0005-0000-0000-00001B170000}"/>
    <cellStyle name="Normal 3 2 36" xfId="8055" xr:uid="{00000000-0005-0000-0000-00001C170000}"/>
    <cellStyle name="Normal 3 2 37" xfId="8169" xr:uid="{00000000-0005-0000-0000-00001D170000}"/>
    <cellStyle name="Normal 3 2 38" xfId="8164" xr:uid="{00000000-0005-0000-0000-00001E170000}"/>
    <cellStyle name="Normal 3 2 39" xfId="8253" xr:uid="{00000000-0005-0000-0000-00001F170000}"/>
    <cellStyle name="Normal 3 2 4" xfId="3813" xr:uid="{00000000-0005-0000-0000-000020170000}"/>
    <cellStyle name="Normal 3 2 4 10" xfId="7252" xr:uid="{00000000-0005-0000-0000-000021170000}"/>
    <cellStyle name="Normal 3 2 4 11" xfId="7369" xr:uid="{00000000-0005-0000-0000-000022170000}"/>
    <cellStyle name="Normal 3 2 4 12" xfId="7485" xr:uid="{00000000-0005-0000-0000-000023170000}"/>
    <cellStyle name="Normal 3 2 4 13" xfId="7601" xr:uid="{00000000-0005-0000-0000-000024170000}"/>
    <cellStyle name="Normal 3 2 4 14" xfId="7717" xr:uid="{00000000-0005-0000-0000-000025170000}"/>
    <cellStyle name="Normal 3 2 4 15" xfId="7833" xr:uid="{00000000-0005-0000-0000-000026170000}"/>
    <cellStyle name="Normal 3 2 4 16" xfId="7949" xr:uid="{00000000-0005-0000-0000-000027170000}"/>
    <cellStyle name="Normal 3 2 4 17" xfId="8065" xr:uid="{00000000-0005-0000-0000-000028170000}"/>
    <cellStyle name="Normal 3 2 4 18" xfId="8179" xr:uid="{00000000-0005-0000-0000-000029170000}"/>
    <cellStyle name="Normal 3 2 4 19" xfId="8235" xr:uid="{00000000-0005-0000-0000-00002A170000}"/>
    <cellStyle name="Normal 3 2 4 2" xfId="3814" xr:uid="{00000000-0005-0000-0000-00002B170000}"/>
    <cellStyle name="Normal 3 2 4 20" xfId="8263" xr:uid="{00000000-0005-0000-0000-00002C170000}"/>
    <cellStyle name="Normal 3 2 4 21" xfId="8291" xr:uid="{00000000-0005-0000-0000-00002D170000}"/>
    <cellStyle name="Normal 3 2 4 22" xfId="8317" xr:uid="{00000000-0005-0000-0000-00002E170000}"/>
    <cellStyle name="Normal 3 2 4 23" xfId="8344" xr:uid="{00000000-0005-0000-0000-00002F170000}"/>
    <cellStyle name="Normal 3 2 4 24" xfId="8372" xr:uid="{00000000-0005-0000-0000-000030170000}"/>
    <cellStyle name="Normal 3 2 4 25" xfId="8400" xr:uid="{00000000-0005-0000-0000-000031170000}"/>
    <cellStyle name="Normal 3 2 4 26" xfId="8428" xr:uid="{00000000-0005-0000-0000-000032170000}"/>
    <cellStyle name="Normal 3 2 4 27" xfId="8456" xr:uid="{00000000-0005-0000-0000-000033170000}"/>
    <cellStyle name="Normal 3 2 4 28" xfId="8482" xr:uid="{00000000-0005-0000-0000-000034170000}"/>
    <cellStyle name="Normal 3 2 4 29" xfId="9113" xr:uid="{00000000-0005-0000-0000-000035170000}"/>
    <cellStyle name="Normal 3 2 4 3" xfId="6406" xr:uid="{00000000-0005-0000-0000-000036170000}"/>
    <cellStyle name="Normal 3 2 4 30" xfId="8874" xr:uid="{00000000-0005-0000-0000-000037170000}"/>
    <cellStyle name="Normal 3 2 4 31" xfId="9304" xr:uid="{00000000-0005-0000-0000-000038170000}"/>
    <cellStyle name="Normal 3 2 4 32" xfId="8754" xr:uid="{00000000-0005-0000-0000-000039170000}"/>
    <cellStyle name="Normal 3 2 4 33" xfId="9098" xr:uid="{00000000-0005-0000-0000-00003A170000}"/>
    <cellStyle name="Normal 3 2 4 34" xfId="9405" xr:uid="{00000000-0005-0000-0000-00003B170000}"/>
    <cellStyle name="Normal 3 2 4 35" xfId="9521" xr:uid="{00000000-0005-0000-0000-00003C170000}"/>
    <cellStyle name="Normal 3 2 4 36" xfId="9637" xr:uid="{00000000-0005-0000-0000-00003D170000}"/>
    <cellStyle name="Normal 3 2 4 37" xfId="9745" xr:uid="{00000000-0005-0000-0000-00003E170000}"/>
    <cellStyle name="Normal 3 2 4 4" xfId="6538" xr:uid="{00000000-0005-0000-0000-00003F170000}"/>
    <cellStyle name="Normal 3 2 4 5" xfId="6657" xr:uid="{00000000-0005-0000-0000-000040170000}"/>
    <cellStyle name="Normal 3 2 4 6" xfId="6776" xr:uid="{00000000-0005-0000-0000-000041170000}"/>
    <cellStyle name="Normal 3 2 4 7" xfId="6895" xr:uid="{00000000-0005-0000-0000-000042170000}"/>
    <cellStyle name="Normal 3 2 4 8" xfId="7014" xr:uid="{00000000-0005-0000-0000-000043170000}"/>
    <cellStyle name="Normal 3 2 4 9" xfId="7133" xr:uid="{00000000-0005-0000-0000-000044170000}"/>
    <cellStyle name="Normal 3 2 40" xfId="8166" xr:uid="{00000000-0005-0000-0000-000045170000}"/>
    <cellStyle name="Normal 3 2 41" xfId="8269" xr:uid="{00000000-0005-0000-0000-000046170000}"/>
    <cellStyle name="Normal 3 2 42" xfId="8334" xr:uid="{00000000-0005-0000-0000-000047170000}"/>
    <cellStyle name="Normal 3 2 43" xfId="8167" xr:uid="{00000000-0005-0000-0000-000048170000}"/>
    <cellStyle name="Normal 3 2 44" xfId="8350" xr:uid="{00000000-0005-0000-0000-000049170000}"/>
    <cellStyle name="Normal 3 2 45" xfId="8378" xr:uid="{00000000-0005-0000-0000-00004A170000}"/>
    <cellStyle name="Normal 3 2 46" xfId="8406" xr:uid="{00000000-0005-0000-0000-00004B170000}"/>
    <cellStyle name="Normal 3 2 47" xfId="8434" xr:uid="{00000000-0005-0000-0000-00004C170000}"/>
    <cellStyle name="Normal 3 2 48" xfId="9208" xr:uid="{00000000-0005-0000-0000-00004D170000}"/>
    <cellStyle name="Normal 3 2 49" xfId="8807" xr:uid="{00000000-0005-0000-0000-00004E170000}"/>
    <cellStyle name="Normal 3 2 5" xfId="3815" xr:uid="{00000000-0005-0000-0000-00004F170000}"/>
    <cellStyle name="Normal 3 2 5 10" xfId="7253" xr:uid="{00000000-0005-0000-0000-000050170000}"/>
    <cellStyle name="Normal 3 2 5 11" xfId="7370" xr:uid="{00000000-0005-0000-0000-000051170000}"/>
    <cellStyle name="Normal 3 2 5 12" xfId="7486" xr:uid="{00000000-0005-0000-0000-000052170000}"/>
    <cellStyle name="Normal 3 2 5 13" xfId="7602" xr:uid="{00000000-0005-0000-0000-000053170000}"/>
    <cellStyle name="Normal 3 2 5 14" xfId="7718" xr:uid="{00000000-0005-0000-0000-000054170000}"/>
    <cellStyle name="Normal 3 2 5 15" xfId="7834" xr:uid="{00000000-0005-0000-0000-000055170000}"/>
    <cellStyle name="Normal 3 2 5 16" xfId="7950" xr:uid="{00000000-0005-0000-0000-000056170000}"/>
    <cellStyle name="Normal 3 2 5 17" xfId="8066" xr:uid="{00000000-0005-0000-0000-000057170000}"/>
    <cellStyle name="Normal 3 2 5 18" xfId="8180" xr:uid="{00000000-0005-0000-0000-000058170000}"/>
    <cellStyle name="Normal 3 2 5 19" xfId="8236" xr:uid="{00000000-0005-0000-0000-000059170000}"/>
    <cellStyle name="Normal 3 2 5 2" xfId="3816" xr:uid="{00000000-0005-0000-0000-00005A170000}"/>
    <cellStyle name="Normal 3 2 5 20" xfId="8264" xr:uid="{00000000-0005-0000-0000-00005B170000}"/>
    <cellStyle name="Normal 3 2 5 21" xfId="8292" xr:uid="{00000000-0005-0000-0000-00005C170000}"/>
    <cellStyle name="Normal 3 2 5 22" xfId="8318" xr:uid="{00000000-0005-0000-0000-00005D170000}"/>
    <cellStyle name="Normal 3 2 5 23" xfId="8345" xr:uid="{00000000-0005-0000-0000-00005E170000}"/>
    <cellStyle name="Normal 3 2 5 24" xfId="8373" xr:uid="{00000000-0005-0000-0000-00005F170000}"/>
    <cellStyle name="Normal 3 2 5 25" xfId="8401" xr:uid="{00000000-0005-0000-0000-000060170000}"/>
    <cellStyle name="Normal 3 2 5 26" xfId="8429" xr:uid="{00000000-0005-0000-0000-000061170000}"/>
    <cellStyle name="Normal 3 2 5 27" xfId="8457" xr:uid="{00000000-0005-0000-0000-000062170000}"/>
    <cellStyle name="Normal 3 2 5 28" xfId="8483" xr:uid="{00000000-0005-0000-0000-000063170000}"/>
    <cellStyle name="Normal 3 2 5 29" xfId="9033" xr:uid="{00000000-0005-0000-0000-000064170000}"/>
    <cellStyle name="Normal 3 2 5 3" xfId="6407" xr:uid="{00000000-0005-0000-0000-000065170000}"/>
    <cellStyle name="Normal 3 2 5 30" xfId="8928" xr:uid="{00000000-0005-0000-0000-000066170000}"/>
    <cellStyle name="Normal 3 2 5 31" xfId="8992" xr:uid="{00000000-0005-0000-0000-000067170000}"/>
    <cellStyle name="Normal 3 2 5 32" xfId="9323" xr:uid="{00000000-0005-0000-0000-000068170000}"/>
    <cellStyle name="Normal 3 2 5 33" xfId="8834" xr:uid="{00000000-0005-0000-0000-000069170000}"/>
    <cellStyle name="Normal 3 2 5 34" xfId="9406" xr:uid="{00000000-0005-0000-0000-00006A170000}"/>
    <cellStyle name="Normal 3 2 5 35" xfId="9522" xr:uid="{00000000-0005-0000-0000-00006B170000}"/>
    <cellStyle name="Normal 3 2 5 36" xfId="9638" xr:uid="{00000000-0005-0000-0000-00006C170000}"/>
    <cellStyle name="Normal 3 2 5 37" xfId="9746" xr:uid="{00000000-0005-0000-0000-00006D170000}"/>
    <cellStyle name="Normal 3 2 5 4" xfId="6539" xr:uid="{00000000-0005-0000-0000-00006E170000}"/>
    <cellStyle name="Normal 3 2 5 5" xfId="6658" xr:uid="{00000000-0005-0000-0000-00006F170000}"/>
    <cellStyle name="Normal 3 2 5 6" xfId="6777" xr:uid="{00000000-0005-0000-0000-000070170000}"/>
    <cellStyle name="Normal 3 2 5 7" xfId="6896" xr:uid="{00000000-0005-0000-0000-000071170000}"/>
    <cellStyle name="Normal 3 2 5 8" xfId="7015" xr:uid="{00000000-0005-0000-0000-000072170000}"/>
    <cellStyle name="Normal 3 2 5 9" xfId="7134" xr:uid="{00000000-0005-0000-0000-000073170000}"/>
    <cellStyle name="Normal 3 2 50" xfId="9066" xr:uid="{00000000-0005-0000-0000-000074170000}"/>
    <cellStyle name="Normal 3 2 51" xfId="9055" xr:uid="{00000000-0005-0000-0000-000075170000}"/>
    <cellStyle name="Normal 3 2 52" xfId="9174" xr:uid="{00000000-0005-0000-0000-000076170000}"/>
    <cellStyle name="Normal 3 2 53" xfId="9395" xr:uid="{00000000-0005-0000-0000-000077170000}"/>
    <cellStyle name="Normal 3 2 54" xfId="9511" xr:uid="{00000000-0005-0000-0000-000078170000}"/>
    <cellStyle name="Normal 3 2 55" xfId="9627" xr:uid="{00000000-0005-0000-0000-000079170000}"/>
    <cellStyle name="Normal 3 2 56" xfId="9735" xr:uid="{00000000-0005-0000-0000-00007A170000}"/>
    <cellStyle name="Normal 3 2 6" xfId="3817" xr:uid="{00000000-0005-0000-0000-00007B170000}"/>
    <cellStyle name="Normal 3 2 6 10" xfId="7254" xr:uid="{00000000-0005-0000-0000-00007C170000}"/>
    <cellStyle name="Normal 3 2 6 11" xfId="7371" xr:uid="{00000000-0005-0000-0000-00007D170000}"/>
    <cellStyle name="Normal 3 2 6 12" xfId="7487" xr:uid="{00000000-0005-0000-0000-00007E170000}"/>
    <cellStyle name="Normal 3 2 6 13" xfId="7603" xr:uid="{00000000-0005-0000-0000-00007F170000}"/>
    <cellStyle name="Normal 3 2 6 14" xfId="7719" xr:uid="{00000000-0005-0000-0000-000080170000}"/>
    <cellStyle name="Normal 3 2 6 15" xfId="7835" xr:uid="{00000000-0005-0000-0000-000081170000}"/>
    <cellStyle name="Normal 3 2 6 16" xfId="7951" xr:uid="{00000000-0005-0000-0000-000082170000}"/>
    <cellStyle name="Normal 3 2 6 17" xfId="8067" xr:uid="{00000000-0005-0000-0000-000083170000}"/>
    <cellStyle name="Normal 3 2 6 18" xfId="8181" xr:uid="{00000000-0005-0000-0000-000084170000}"/>
    <cellStyle name="Normal 3 2 6 19" xfId="8237" xr:uid="{00000000-0005-0000-0000-000085170000}"/>
    <cellStyle name="Normal 3 2 6 2" xfId="3818" xr:uid="{00000000-0005-0000-0000-000086170000}"/>
    <cellStyle name="Normal 3 2 6 20" xfId="8265" xr:uid="{00000000-0005-0000-0000-000087170000}"/>
    <cellStyle name="Normal 3 2 6 21" xfId="8293" xr:uid="{00000000-0005-0000-0000-000088170000}"/>
    <cellStyle name="Normal 3 2 6 22" xfId="8319" xr:uid="{00000000-0005-0000-0000-000089170000}"/>
    <cellStyle name="Normal 3 2 6 23" xfId="8346" xr:uid="{00000000-0005-0000-0000-00008A170000}"/>
    <cellStyle name="Normal 3 2 6 24" xfId="8374" xr:uid="{00000000-0005-0000-0000-00008B170000}"/>
    <cellStyle name="Normal 3 2 6 25" xfId="8402" xr:uid="{00000000-0005-0000-0000-00008C170000}"/>
    <cellStyle name="Normal 3 2 6 26" xfId="8430" xr:uid="{00000000-0005-0000-0000-00008D170000}"/>
    <cellStyle name="Normal 3 2 6 27" xfId="8458" xr:uid="{00000000-0005-0000-0000-00008E170000}"/>
    <cellStyle name="Normal 3 2 6 28" xfId="8484" xr:uid="{00000000-0005-0000-0000-00008F170000}"/>
    <cellStyle name="Normal 3 2 6 29" xfId="9112" xr:uid="{00000000-0005-0000-0000-000090170000}"/>
    <cellStyle name="Normal 3 2 6 3" xfId="6408" xr:uid="{00000000-0005-0000-0000-000091170000}"/>
    <cellStyle name="Normal 3 2 6 30" xfId="8875" xr:uid="{00000000-0005-0000-0000-000092170000}"/>
    <cellStyle name="Normal 3 2 6 31" xfId="9067" xr:uid="{00000000-0005-0000-0000-000093170000}"/>
    <cellStyle name="Normal 3 2 6 32" xfId="8779" xr:uid="{00000000-0005-0000-0000-000094170000}"/>
    <cellStyle name="Normal 3 2 6 33" xfId="9253" xr:uid="{00000000-0005-0000-0000-000095170000}"/>
    <cellStyle name="Normal 3 2 6 34" xfId="9407" xr:uid="{00000000-0005-0000-0000-000096170000}"/>
    <cellStyle name="Normal 3 2 6 35" xfId="9523" xr:uid="{00000000-0005-0000-0000-000097170000}"/>
    <cellStyle name="Normal 3 2 6 36" xfId="9639" xr:uid="{00000000-0005-0000-0000-000098170000}"/>
    <cellStyle name="Normal 3 2 6 37" xfId="9747" xr:uid="{00000000-0005-0000-0000-000099170000}"/>
    <cellStyle name="Normal 3 2 6 4" xfId="6540" xr:uid="{00000000-0005-0000-0000-00009A170000}"/>
    <cellStyle name="Normal 3 2 6 5" xfId="6659" xr:uid="{00000000-0005-0000-0000-00009B170000}"/>
    <cellStyle name="Normal 3 2 6 6" xfId="6778" xr:uid="{00000000-0005-0000-0000-00009C170000}"/>
    <cellStyle name="Normal 3 2 6 7" xfId="6897" xr:uid="{00000000-0005-0000-0000-00009D170000}"/>
    <cellStyle name="Normal 3 2 6 8" xfId="7016" xr:uid="{00000000-0005-0000-0000-00009E170000}"/>
    <cellStyle name="Normal 3 2 6 9" xfId="7135" xr:uid="{00000000-0005-0000-0000-00009F170000}"/>
    <cellStyle name="Normal 3 2 7" xfId="3819" xr:uid="{00000000-0005-0000-0000-0000A0170000}"/>
    <cellStyle name="Normal 3 2 7 10" xfId="7255" xr:uid="{00000000-0005-0000-0000-0000A1170000}"/>
    <cellStyle name="Normal 3 2 7 11" xfId="7372" xr:uid="{00000000-0005-0000-0000-0000A2170000}"/>
    <cellStyle name="Normal 3 2 7 12" xfId="7488" xr:uid="{00000000-0005-0000-0000-0000A3170000}"/>
    <cellStyle name="Normal 3 2 7 13" xfId="7604" xr:uid="{00000000-0005-0000-0000-0000A4170000}"/>
    <cellStyle name="Normal 3 2 7 14" xfId="7720" xr:uid="{00000000-0005-0000-0000-0000A5170000}"/>
    <cellStyle name="Normal 3 2 7 15" xfId="7836" xr:uid="{00000000-0005-0000-0000-0000A6170000}"/>
    <cellStyle name="Normal 3 2 7 16" xfId="7952" xr:uid="{00000000-0005-0000-0000-0000A7170000}"/>
    <cellStyle name="Normal 3 2 7 17" xfId="8068" xr:uid="{00000000-0005-0000-0000-0000A8170000}"/>
    <cellStyle name="Normal 3 2 7 18" xfId="8182" xr:uid="{00000000-0005-0000-0000-0000A9170000}"/>
    <cellStyle name="Normal 3 2 7 19" xfId="8238" xr:uid="{00000000-0005-0000-0000-0000AA170000}"/>
    <cellStyle name="Normal 3 2 7 2" xfId="3820" xr:uid="{00000000-0005-0000-0000-0000AB170000}"/>
    <cellStyle name="Normal 3 2 7 20" xfId="8266" xr:uid="{00000000-0005-0000-0000-0000AC170000}"/>
    <cellStyle name="Normal 3 2 7 21" xfId="8294" xr:uid="{00000000-0005-0000-0000-0000AD170000}"/>
    <cellStyle name="Normal 3 2 7 22" xfId="8320" xr:uid="{00000000-0005-0000-0000-0000AE170000}"/>
    <cellStyle name="Normal 3 2 7 23" xfId="8347" xr:uid="{00000000-0005-0000-0000-0000AF170000}"/>
    <cellStyle name="Normal 3 2 7 24" xfId="8375" xr:uid="{00000000-0005-0000-0000-0000B0170000}"/>
    <cellStyle name="Normal 3 2 7 25" xfId="8403" xr:uid="{00000000-0005-0000-0000-0000B1170000}"/>
    <cellStyle name="Normal 3 2 7 26" xfId="8431" xr:uid="{00000000-0005-0000-0000-0000B2170000}"/>
    <cellStyle name="Normal 3 2 7 27" xfId="8459" xr:uid="{00000000-0005-0000-0000-0000B3170000}"/>
    <cellStyle name="Normal 3 2 7 28" xfId="8485" xr:uid="{00000000-0005-0000-0000-0000B4170000}"/>
    <cellStyle name="Normal 3 2 7 29" xfId="9032" xr:uid="{00000000-0005-0000-0000-0000B5170000}"/>
    <cellStyle name="Normal 3 2 7 3" xfId="6409" xr:uid="{00000000-0005-0000-0000-0000B6170000}"/>
    <cellStyle name="Normal 3 2 7 30" xfId="8929" xr:uid="{00000000-0005-0000-0000-0000B7170000}"/>
    <cellStyle name="Normal 3 2 7 31" xfId="8765" xr:uid="{00000000-0005-0000-0000-0000B8170000}"/>
    <cellStyle name="Normal 3 2 7 32" xfId="8987" xr:uid="{00000000-0005-0000-0000-0000B9170000}"/>
    <cellStyle name="Normal 3 2 7 33" xfId="8912" xr:uid="{00000000-0005-0000-0000-0000BA170000}"/>
    <cellStyle name="Normal 3 2 7 34" xfId="9408" xr:uid="{00000000-0005-0000-0000-0000BB170000}"/>
    <cellStyle name="Normal 3 2 7 35" xfId="9524" xr:uid="{00000000-0005-0000-0000-0000BC170000}"/>
    <cellStyle name="Normal 3 2 7 36" xfId="9640" xr:uid="{00000000-0005-0000-0000-0000BD170000}"/>
    <cellStyle name="Normal 3 2 7 37" xfId="9748" xr:uid="{00000000-0005-0000-0000-0000BE170000}"/>
    <cellStyle name="Normal 3 2 7 4" xfId="6541" xr:uid="{00000000-0005-0000-0000-0000BF170000}"/>
    <cellStyle name="Normal 3 2 7 5" xfId="6660" xr:uid="{00000000-0005-0000-0000-0000C0170000}"/>
    <cellStyle name="Normal 3 2 7 6" xfId="6779" xr:uid="{00000000-0005-0000-0000-0000C1170000}"/>
    <cellStyle name="Normal 3 2 7 7" xfId="6898" xr:uid="{00000000-0005-0000-0000-0000C2170000}"/>
    <cellStyle name="Normal 3 2 7 8" xfId="7017" xr:uid="{00000000-0005-0000-0000-0000C3170000}"/>
    <cellStyle name="Normal 3 2 7 9" xfId="7136" xr:uid="{00000000-0005-0000-0000-0000C4170000}"/>
    <cellStyle name="Normal 3 2 8" xfId="3821" xr:uid="{00000000-0005-0000-0000-0000C5170000}"/>
    <cellStyle name="Normal 3 2 8 10" xfId="7256" xr:uid="{00000000-0005-0000-0000-0000C6170000}"/>
    <cellStyle name="Normal 3 2 8 11" xfId="7373" xr:uid="{00000000-0005-0000-0000-0000C7170000}"/>
    <cellStyle name="Normal 3 2 8 12" xfId="7489" xr:uid="{00000000-0005-0000-0000-0000C8170000}"/>
    <cellStyle name="Normal 3 2 8 13" xfId="7605" xr:uid="{00000000-0005-0000-0000-0000C9170000}"/>
    <cellStyle name="Normal 3 2 8 14" xfId="7721" xr:uid="{00000000-0005-0000-0000-0000CA170000}"/>
    <cellStyle name="Normal 3 2 8 15" xfId="7837" xr:uid="{00000000-0005-0000-0000-0000CB170000}"/>
    <cellStyle name="Normal 3 2 8 16" xfId="7953" xr:uid="{00000000-0005-0000-0000-0000CC170000}"/>
    <cellStyle name="Normal 3 2 8 17" xfId="8069" xr:uid="{00000000-0005-0000-0000-0000CD170000}"/>
    <cellStyle name="Normal 3 2 8 18" xfId="8183" xr:uid="{00000000-0005-0000-0000-0000CE170000}"/>
    <cellStyle name="Normal 3 2 8 19" xfId="8239" xr:uid="{00000000-0005-0000-0000-0000CF170000}"/>
    <cellStyle name="Normal 3 2 8 2" xfId="3822" xr:uid="{00000000-0005-0000-0000-0000D0170000}"/>
    <cellStyle name="Normal 3 2 8 20" xfId="8267" xr:uid="{00000000-0005-0000-0000-0000D1170000}"/>
    <cellStyle name="Normal 3 2 8 21" xfId="8295" xr:uid="{00000000-0005-0000-0000-0000D2170000}"/>
    <cellStyle name="Normal 3 2 8 22" xfId="8321" xr:uid="{00000000-0005-0000-0000-0000D3170000}"/>
    <cellStyle name="Normal 3 2 8 23" xfId="8348" xr:uid="{00000000-0005-0000-0000-0000D4170000}"/>
    <cellStyle name="Normal 3 2 8 24" xfId="8376" xr:uid="{00000000-0005-0000-0000-0000D5170000}"/>
    <cellStyle name="Normal 3 2 8 25" xfId="8404" xr:uid="{00000000-0005-0000-0000-0000D6170000}"/>
    <cellStyle name="Normal 3 2 8 26" xfId="8432" xr:uid="{00000000-0005-0000-0000-0000D7170000}"/>
    <cellStyle name="Normal 3 2 8 27" xfId="8460" xr:uid="{00000000-0005-0000-0000-0000D8170000}"/>
    <cellStyle name="Normal 3 2 8 28" xfId="8486" xr:uid="{00000000-0005-0000-0000-0000D9170000}"/>
    <cellStyle name="Normal 3 2 8 29" xfId="9283" xr:uid="{00000000-0005-0000-0000-0000DA170000}"/>
    <cellStyle name="Normal 3 2 8 3" xfId="6410" xr:uid="{00000000-0005-0000-0000-0000DB170000}"/>
    <cellStyle name="Normal 3 2 8 30" xfId="8760" xr:uid="{00000000-0005-0000-0000-0000DC170000}"/>
    <cellStyle name="Normal 3 2 8 31" xfId="8910" xr:uid="{00000000-0005-0000-0000-0000DD170000}"/>
    <cellStyle name="Normal 3 2 8 32" xfId="8837" xr:uid="{00000000-0005-0000-0000-0000DE170000}"/>
    <cellStyle name="Normal 3 2 8 33" xfId="8995" xr:uid="{00000000-0005-0000-0000-0000DF170000}"/>
    <cellStyle name="Normal 3 2 8 34" xfId="9409" xr:uid="{00000000-0005-0000-0000-0000E0170000}"/>
    <cellStyle name="Normal 3 2 8 35" xfId="9525" xr:uid="{00000000-0005-0000-0000-0000E1170000}"/>
    <cellStyle name="Normal 3 2 8 36" xfId="9641" xr:uid="{00000000-0005-0000-0000-0000E2170000}"/>
    <cellStyle name="Normal 3 2 8 37" xfId="9749" xr:uid="{00000000-0005-0000-0000-0000E3170000}"/>
    <cellStyle name="Normal 3 2 8 4" xfId="6542" xr:uid="{00000000-0005-0000-0000-0000E4170000}"/>
    <cellStyle name="Normal 3 2 8 5" xfId="6661" xr:uid="{00000000-0005-0000-0000-0000E5170000}"/>
    <cellStyle name="Normal 3 2 8 6" xfId="6780" xr:uid="{00000000-0005-0000-0000-0000E6170000}"/>
    <cellStyle name="Normal 3 2 8 7" xfId="6899" xr:uid="{00000000-0005-0000-0000-0000E7170000}"/>
    <cellStyle name="Normal 3 2 8 8" xfId="7018" xr:uid="{00000000-0005-0000-0000-0000E8170000}"/>
    <cellStyle name="Normal 3 2 8 9" xfId="7137" xr:uid="{00000000-0005-0000-0000-0000E9170000}"/>
    <cellStyle name="Normal 3 2 9" xfId="3823" xr:uid="{00000000-0005-0000-0000-0000EA170000}"/>
    <cellStyle name="Normal 3 2 9 10" xfId="7257" xr:uid="{00000000-0005-0000-0000-0000EB170000}"/>
    <cellStyle name="Normal 3 2 9 11" xfId="7374" xr:uid="{00000000-0005-0000-0000-0000EC170000}"/>
    <cellStyle name="Normal 3 2 9 12" xfId="7490" xr:uid="{00000000-0005-0000-0000-0000ED170000}"/>
    <cellStyle name="Normal 3 2 9 13" xfId="7606" xr:uid="{00000000-0005-0000-0000-0000EE170000}"/>
    <cellStyle name="Normal 3 2 9 14" xfId="7722" xr:uid="{00000000-0005-0000-0000-0000EF170000}"/>
    <cellStyle name="Normal 3 2 9 15" xfId="7838" xr:uid="{00000000-0005-0000-0000-0000F0170000}"/>
    <cellStyle name="Normal 3 2 9 16" xfId="7954" xr:uid="{00000000-0005-0000-0000-0000F1170000}"/>
    <cellStyle name="Normal 3 2 9 17" xfId="8070" xr:uid="{00000000-0005-0000-0000-0000F2170000}"/>
    <cellStyle name="Normal 3 2 9 18" xfId="8184" xr:uid="{00000000-0005-0000-0000-0000F3170000}"/>
    <cellStyle name="Normal 3 2 9 19" xfId="8240" xr:uid="{00000000-0005-0000-0000-0000F4170000}"/>
    <cellStyle name="Normal 3 2 9 2" xfId="3824" xr:uid="{00000000-0005-0000-0000-0000F5170000}"/>
    <cellStyle name="Normal 3 2 9 20" xfId="8268" xr:uid="{00000000-0005-0000-0000-0000F6170000}"/>
    <cellStyle name="Normal 3 2 9 21" xfId="8296" xr:uid="{00000000-0005-0000-0000-0000F7170000}"/>
    <cellStyle name="Normal 3 2 9 22" xfId="8322" xr:uid="{00000000-0005-0000-0000-0000F8170000}"/>
    <cellStyle name="Normal 3 2 9 23" xfId="8349" xr:uid="{00000000-0005-0000-0000-0000F9170000}"/>
    <cellStyle name="Normal 3 2 9 24" xfId="8377" xr:uid="{00000000-0005-0000-0000-0000FA170000}"/>
    <cellStyle name="Normal 3 2 9 25" xfId="8405" xr:uid="{00000000-0005-0000-0000-0000FB170000}"/>
    <cellStyle name="Normal 3 2 9 26" xfId="8433" xr:uid="{00000000-0005-0000-0000-0000FC170000}"/>
    <cellStyle name="Normal 3 2 9 27" xfId="8461" xr:uid="{00000000-0005-0000-0000-0000FD170000}"/>
    <cellStyle name="Normal 3 2 9 28" xfId="8487" xr:uid="{00000000-0005-0000-0000-0000FE170000}"/>
    <cellStyle name="Normal 3 2 9 29" xfId="9272" xr:uid="{00000000-0005-0000-0000-0000FF170000}"/>
    <cellStyle name="Normal 3 2 9 3" xfId="6411" xr:uid="{00000000-0005-0000-0000-000000180000}"/>
    <cellStyle name="Normal 3 2 9 30" xfId="9143" xr:uid="{00000000-0005-0000-0000-000001180000}"/>
    <cellStyle name="Normal 3 2 9 31" xfId="9011" xr:uid="{00000000-0005-0000-0000-000002180000}"/>
    <cellStyle name="Normal 3 2 9 32" xfId="9279" xr:uid="{00000000-0005-0000-0000-000003180000}"/>
    <cellStyle name="Normal 3 2 9 33" xfId="9263" xr:uid="{00000000-0005-0000-0000-000004180000}"/>
    <cellStyle name="Normal 3 2 9 34" xfId="9410" xr:uid="{00000000-0005-0000-0000-000005180000}"/>
    <cellStyle name="Normal 3 2 9 35" xfId="9526" xr:uid="{00000000-0005-0000-0000-000006180000}"/>
    <cellStyle name="Normal 3 2 9 36" xfId="9642" xr:uid="{00000000-0005-0000-0000-000007180000}"/>
    <cellStyle name="Normal 3 2 9 37" xfId="9750" xr:uid="{00000000-0005-0000-0000-000008180000}"/>
    <cellStyle name="Normal 3 2 9 4" xfId="6543" xr:uid="{00000000-0005-0000-0000-000009180000}"/>
    <cellStyle name="Normal 3 2 9 5" xfId="6662" xr:uid="{00000000-0005-0000-0000-00000A180000}"/>
    <cellStyle name="Normal 3 2 9 6" xfId="6781" xr:uid="{00000000-0005-0000-0000-00000B180000}"/>
    <cellStyle name="Normal 3 2 9 7" xfId="6900" xr:uid="{00000000-0005-0000-0000-00000C180000}"/>
    <cellStyle name="Normal 3 2 9 8" xfId="7019" xr:uid="{00000000-0005-0000-0000-00000D180000}"/>
    <cellStyle name="Normal 3 2 9 9" xfId="7138" xr:uid="{00000000-0005-0000-0000-00000E180000}"/>
    <cellStyle name="Normal 3 20" xfId="6877" xr:uid="{00000000-0005-0000-0000-00000F180000}"/>
    <cellStyle name="Normal 3 21" xfId="6996" xr:uid="{00000000-0005-0000-0000-000010180000}"/>
    <cellStyle name="Normal 3 22" xfId="7115" xr:uid="{00000000-0005-0000-0000-000011180000}"/>
    <cellStyle name="Normal 3 23" xfId="7234" xr:uid="{00000000-0005-0000-0000-000012180000}"/>
    <cellStyle name="Normal 3 24" xfId="7351" xr:uid="{00000000-0005-0000-0000-000013180000}"/>
    <cellStyle name="Normal 3 25" xfId="7467" xr:uid="{00000000-0005-0000-0000-000014180000}"/>
    <cellStyle name="Normal 3 26" xfId="7583" xr:uid="{00000000-0005-0000-0000-000015180000}"/>
    <cellStyle name="Normal 3 27" xfId="7699" xr:uid="{00000000-0005-0000-0000-000016180000}"/>
    <cellStyle name="Normal 3 28" xfId="7815" xr:uid="{00000000-0005-0000-0000-000017180000}"/>
    <cellStyle name="Normal 3 29" xfId="7931" xr:uid="{00000000-0005-0000-0000-000018180000}"/>
    <cellStyle name="Normal 3 3" xfId="3825" xr:uid="{00000000-0005-0000-0000-000019180000}"/>
    <cellStyle name="Normal 3 3 2" xfId="3826" xr:uid="{00000000-0005-0000-0000-00001A180000}"/>
    <cellStyle name="Normal 3 3 2 2" xfId="3827" xr:uid="{00000000-0005-0000-0000-00001B180000}"/>
    <cellStyle name="Normal 3 3 2 2 2" xfId="3828" xr:uid="{00000000-0005-0000-0000-00001C180000}"/>
    <cellStyle name="Normal 3 3 2 3" xfId="3829" xr:uid="{00000000-0005-0000-0000-00001D180000}"/>
    <cellStyle name="Normal 3 3 3" xfId="3830" xr:uid="{00000000-0005-0000-0000-00001E180000}"/>
    <cellStyle name="Normal 3 30" xfId="8047" xr:uid="{00000000-0005-0000-0000-00001F180000}"/>
    <cellStyle name="Normal 3 31" xfId="8163" xr:uid="{00000000-0005-0000-0000-000020180000}"/>
    <cellStyle name="Normal 3 32" xfId="9036" xr:uid="{00000000-0005-0000-0000-000021180000}"/>
    <cellStyle name="Normal 3 33" xfId="8925" xr:uid="{00000000-0005-0000-0000-000022180000}"/>
    <cellStyle name="Normal 3 34" xfId="8788" xr:uid="{00000000-0005-0000-0000-000023180000}"/>
    <cellStyle name="Normal 3 35" xfId="9018" xr:uid="{00000000-0005-0000-0000-000024180000}"/>
    <cellStyle name="Normal 3 36" xfId="8962" xr:uid="{00000000-0005-0000-0000-000025180000}"/>
    <cellStyle name="Normal 3 37" xfId="9387" xr:uid="{00000000-0005-0000-0000-000026180000}"/>
    <cellStyle name="Normal 3 38" xfId="9503" xr:uid="{00000000-0005-0000-0000-000027180000}"/>
    <cellStyle name="Normal 3 39" xfId="9619" xr:uid="{00000000-0005-0000-0000-000028180000}"/>
    <cellStyle name="Normal 3 4" xfId="3831" xr:uid="{00000000-0005-0000-0000-000029180000}"/>
    <cellStyle name="Normal 3 4 10" xfId="7259" xr:uid="{00000000-0005-0000-0000-00002A180000}"/>
    <cellStyle name="Normal 3 4 11" xfId="7376" xr:uid="{00000000-0005-0000-0000-00002B180000}"/>
    <cellStyle name="Normal 3 4 12" xfId="7492" xr:uid="{00000000-0005-0000-0000-00002C180000}"/>
    <cellStyle name="Normal 3 4 13" xfId="7608" xr:uid="{00000000-0005-0000-0000-00002D180000}"/>
    <cellStyle name="Normal 3 4 14" xfId="7724" xr:uid="{00000000-0005-0000-0000-00002E180000}"/>
    <cellStyle name="Normal 3 4 15" xfId="7840" xr:uid="{00000000-0005-0000-0000-00002F180000}"/>
    <cellStyle name="Normal 3 4 16" xfId="7956" xr:uid="{00000000-0005-0000-0000-000030180000}"/>
    <cellStyle name="Normal 3 4 17" xfId="8072" xr:uid="{00000000-0005-0000-0000-000031180000}"/>
    <cellStyle name="Normal 3 4 18" xfId="8186" xr:uid="{00000000-0005-0000-0000-000032180000}"/>
    <cellStyle name="Normal 3 4 19" xfId="8242" xr:uid="{00000000-0005-0000-0000-000033180000}"/>
    <cellStyle name="Normal 3 4 2" xfId="3832" xr:uid="{00000000-0005-0000-0000-000034180000}"/>
    <cellStyle name="Normal 3 4 20" xfId="8270" xr:uid="{00000000-0005-0000-0000-000035180000}"/>
    <cellStyle name="Normal 3 4 21" xfId="8297" xr:uid="{00000000-0005-0000-0000-000036180000}"/>
    <cellStyle name="Normal 3 4 22" xfId="8324" xr:uid="{00000000-0005-0000-0000-000037180000}"/>
    <cellStyle name="Normal 3 4 23" xfId="8351" xr:uid="{00000000-0005-0000-0000-000038180000}"/>
    <cellStyle name="Normal 3 4 24" xfId="8379" xr:uid="{00000000-0005-0000-0000-000039180000}"/>
    <cellStyle name="Normal 3 4 25" xfId="8407" xr:uid="{00000000-0005-0000-0000-00003A180000}"/>
    <cellStyle name="Normal 3 4 26" xfId="8435" xr:uid="{00000000-0005-0000-0000-00003B180000}"/>
    <cellStyle name="Normal 3 4 27" xfId="8462" xr:uid="{00000000-0005-0000-0000-00003C180000}"/>
    <cellStyle name="Normal 3 4 28" xfId="8488" xr:uid="{00000000-0005-0000-0000-00003D180000}"/>
    <cellStyle name="Normal 3 4 29" xfId="9110" xr:uid="{00000000-0005-0000-0000-00003E180000}"/>
    <cellStyle name="Normal 3 4 3" xfId="6412" xr:uid="{00000000-0005-0000-0000-00003F180000}"/>
    <cellStyle name="Normal 3 4 30" xfId="8877" xr:uid="{00000000-0005-0000-0000-000040180000}"/>
    <cellStyle name="Normal 3 4 31" xfId="9302" xr:uid="{00000000-0005-0000-0000-000041180000}"/>
    <cellStyle name="Normal 3 4 32" xfId="9095" xr:uid="{00000000-0005-0000-0000-000042180000}"/>
    <cellStyle name="Normal 3 4 33" xfId="9306" xr:uid="{00000000-0005-0000-0000-000043180000}"/>
    <cellStyle name="Normal 3 4 34" xfId="9411" xr:uid="{00000000-0005-0000-0000-000044180000}"/>
    <cellStyle name="Normal 3 4 35" xfId="9528" xr:uid="{00000000-0005-0000-0000-000045180000}"/>
    <cellStyle name="Normal 3 4 36" xfId="9644" xr:uid="{00000000-0005-0000-0000-000046180000}"/>
    <cellStyle name="Normal 3 4 37" xfId="9751" xr:uid="{00000000-0005-0000-0000-000047180000}"/>
    <cellStyle name="Normal 3 4 4" xfId="6545" xr:uid="{00000000-0005-0000-0000-000048180000}"/>
    <cellStyle name="Normal 3 4 5" xfId="6664" xr:uid="{00000000-0005-0000-0000-000049180000}"/>
    <cellStyle name="Normal 3 4 6" xfId="6783" xr:uid="{00000000-0005-0000-0000-00004A180000}"/>
    <cellStyle name="Normal 3 4 7" xfId="6902" xr:uid="{00000000-0005-0000-0000-00004B180000}"/>
    <cellStyle name="Normal 3 4 8" xfId="7021" xr:uid="{00000000-0005-0000-0000-00004C180000}"/>
    <cellStyle name="Normal 3 4 9" xfId="7140" xr:uid="{00000000-0005-0000-0000-00004D180000}"/>
    <cellStyle name="Normal 3 40" xfId="9734" xr:uid="{00000000-0005-0000-0000-00004E180000}"/>
    <cellStyle name="Normal 3 5" xfId="3833" xr:uid="{00000000-0005-0000-0000-00004F180000}"/>
    <cellStyle name="Normal 3 5 10" xfId="7377" xr:uid="{00000000-0005-0000-0000-000050180000}"/>
    <cellStyle name="Normal 3 5 11" xfId="7493" xr:uid="{00000000-0005-0000-0000-000051180000}"/>
    <cellStyle name="Normal 3 5 12" xfId="7609" xr:uid="{00000000-0005-0000-0000-000052180000}"/>
    <cellStyle name="Normal 3 5 13" xfId="7725" xr:uid="{00000000-0005-0000-0000-000053180000}"/>
    <cellStyle name="Normal 3 5 14" xfId="7841" xr:uid="{00000000-0005-0000-0000-000054180000}"/>
    <cellStyle name="Normal 3 5 15" xfId="7957" xr:uid="{00000000-0005-0000-0000-000055180000}"/>
    <cellStyle name="Normal 3 5 16" xfId="8073" xr:uid="{00000000-0005-0000-0000-000056180000}"/>
    <cellStyle name="Normal 3 5 17" xfId="8187" xr:uid="{00000000-0005-0000-0000-000057180000}"/>
    <cellStyle name="Normal 3 5 18" xfId="8243" xr:uid="{00000000-0005-0000-0000-000058180000}"/>
    <cellStyle name="Normal 3 5 19" xfId="8271" xr:uid="{00000000-0005-0000-0000-000059180000}"/>
    <cellStyle name="Normal 3 5 2" xfId="6413" xr:uid="{00000000-0005-0000-0000-00005A180000}"/>
    <cellStyle name="Normal 3 5 20" xfId="8298" xr:uid="{00000000-0005-0000-0000-00005B180000}"/>
    <cellStyle name="Normal 3 5 21" xfId="8325" xr:uid="{00000000-0005-0000-0000-00005C180000}"/>
    <cellStyle name="Normal 3 5 22" xfId="8352" xr:uid="{00000000-0005-0000-0000-00005D180000}"/>
    <cellStyle name="Normal 3 5 23" xfId="8380" xr:uid="{00000000-0005-0000-0000-00005E180000}"/>
    <cellStyle name="Normal 3 5 24" xfId="8408" xr:uid="{00000000-0005-0000-0000-00005F180000}"/>
    <cellStyle name="Normal 3 5 25" xfId="8436" xr:uid="{00000000-0005-0000-0000-000060180000}"/>
    <cellStyle name="Normal 3 5 26" xfId="8463" xr:uid="{00000000-0005-0000-0000-000061180000}"/>
    <cellStyle name="Normal 3 5 27" xfId="8489" xr:uid="{00000000-0005-0000-0000-000062180000}"/>
    <cellStyle name="Normal 3 5 28" xfId="9111" xr:uid="{00000000-0005-0000-0000-000063180000}"/>
    <cellStyle name="Normal 3 5 29" xfId="8876" xr:uid="{00000000-0005-0000-0000-000064180000}"/>
    <cellStyle name="Normal 3 5 3" xfId="6546" xr:uid="{00000000-0005-0000-0000-000065180000}"/>
    <cellStyle name="Normal 3 5 30" xfId="9077" xr:uid="{00000000-0005-0000-0000-000066180000}"/>
    <cellStyle name="Normal 3 5 31" xfId="9240" xr:uid="{00000000-0005-0000-0000-000067180000}"/>
    <cellStyle name="Normal 3 5 32" xfId="9022" xr:uid="{00000000-0005-0000-0000-000068180000}"/>
    <cellStyle name="Normal 3 5 33" xfId="9412" xr:uid="{00000000-0005-0000-0000-000069180000}"/>
    <cellStyle name="Normal 3 5 34" xfId="9529" xr:uid="{00000000-0005-0000-0000-00006A180000}"/>
    <cellStyle name="Normal 3 5 35" xfId="9645" xr:uid="{00000000-0005-0000-0000-00006B180000}"/>
    <cellStyle name="Normal 3 5 36" xfId="9752" xr:uid="{00000000-0005-0000-0000-00006C180000}"/>
    <cellStyle name="Normal 3 5 4" xfId="6665" xr:uid="{00000000-0005-0000-0000-00006D180000}"/>
    <cellStyle name="Normal 3 5 5" xfId="6784" xr:uid="{00000000-0005-0000-0000-00006E180000}"/>
    <cellStyle name="Normal 3 5 6" xfId="6903" xr:uid="{00000000-0005-0000-0000-00006F180000}"/>
    <cellStyle name="Normal 3 5 7" xfId="7022" xr:uid="{00000000-0005-0000-0000-000070180000}"/>
    <cellStyle name="Normal 3 5 8" xfId="7141" xr:uid="{00000000-0005-0000-0000-000071180000}"/>
    <cellStyle name="Normal 3 5 9" xfId="7260" xr:uid="{00000000-0005-0000-0000-000072180000}"/>
    <cellStyle name="Normal 3 6" xfId="6388" xr:uid="{00000000-0005-0000-0000-000073180000}"/>
    <cellStyle name="Normal 3 6 10" xfId="7378" xr:uid="{00000000-0005-0000-0000-000074180000}"/>
    <cellStyle name="Normal 3 6 11" xfId="7494" xr:uid="{00000000-0005-0000-0000-000075180000}"/>
    <cellStyle name="Normal 3 6 12" xfId="7610" xr:uid="{00000000-0005-0000-0000-000076180000}"/>
    <cellStyle name="Normal 3 6 13" xfId="7726" xr:uid="{00000000-0005-0000-0000-000077180000}"/>
    <cellStyle name="Normal 3 6 14" xfId="7842" xr:uid="{00000000-0005-0000-0000-000078180000}"/>
    <cellStyle name="Normal 3 6 15" xfId="7958" xr:uid="{00000000-0005-0000-0000-000079180000}"/>
    <cellStyle name="Normal 3 6 16" xfId="8074" xr:uid="{00000000-0005-0000-0000-00007A180000}"/>
    <cellStyle name="Normal 3 6 17" xfId="8188" xr:uid="{00000000-0005-0000-0000-00007B180000}"/>
    <cellStyle name="Normal 3 6 18" xfId="8244" xr:uid="{00000000-0005-0000-0000-00007C180000}"/>
    <cellStyle name="Normal 3 6 19" xfId="8272" xr:uid="{00000000-0005-0000-0000-00007D180000}"/>
    <cellStyle name="Normal 3 6 2" xfId="6414" xr:uid="{00000000-0005-0000-0000-00007E180000}"/>
    <cellStyle name="Normal 3 6 20" xfId="8299" xr:uid="{00000000-0005-0000-0000-00007F180000}"/>
    <cellStyle name="Normal 3 6 21" xfId="8326" xr:uid="{00000000-0005-0000-0000-000080180000}"/>
    <cellStyle name="Normal 3 6 22" xfId="8353" xr:uid="{00000000-0005-0000-0000-000081180000}"/>
    <cellStyle name="Normal 3 6 23" xfId="8381" xr:uid="{00000000-0005-0000-0000-000082180000}"/>
    <cellStyle name="Normal 3 6 24" xfId="8409" xr:uid="{00000000-0005-0000-0000-000083180000}"/>
    <cellStyle name="Normal 3 6 25" xfId="8437" xr:uid="{00000000-0005-0000-0000-000084180000}"/>
    <cellStyle name="Normal 3 6 26" xfId="8464" xr:uid="{00000000-0005-0000-0000-000085180000}"/>
    <cellStyle name="Normal 3 6 27" xfId="8490" xr:uid="{00000000-0005-0000-0000-000086180000}"/>
    <cellStyle name="Normal 3 6 28" xfId="9031" xr:uid="{00000000-0005-0000-0000-000087180000}"/>
    <cellStyle name="Normal 3 6 29" xfId="8930" xr:uid="{00000000-0005-0000-0000-000088180000}"/>
    <cellStyle name="Normal 3 6 3" xfId="6547" xr:uid="{00000000-0005-0000-0000-000089180000}"/>
    <cellStyle name="Normal 3 6 30" xfId="9290" xr:uid="{00000000-0005-0000-0000-00008A180000}"/>
    <cellStyle name="Normal 3 6 31" xfId="8954" xr:uid="{00000000-0005-0000-0000-00008B180000}"/>
    <cellStyle name="Normal 3 6 32" xfId="8903" xr:uid="{00000000-0005-0000-0000-00008C180000}"/>
    <cellStyle name="Normal 3 6 33" xfId="9413" xr:uid="{00000000-0005-0000-0000-00008D180000}"/>
    <cellStyle name="Normal 3 6 34" xfId="9530" xr:uid="{00000000-0005-0000-0000-00008E180000}"/>
    <cellStyle name="Normal 3 6 35" xfId="9646" xr:uid="{00000000-0005-0000-0000-00008F180000}"/>
    <cellStyle name="Normal 3 6 36" xfId="9753" xr:uid="{00000000-0005-0000-0000-000090180000}"/>
    <cellStyle name="Normal 3 6 4" xfId="6666" xr:uid="{00000000-0005-0000-0000-000091180000}"/>
    <cellStyle name="Normal 3 6 5" xfId="6785" xr:uid="{00000000-0005-0000-0000-000092180000}"/>
    <cellStyle name="Normal 3 6 6" xfId="6904" xr:uid="{00000000-0005-0000-0000-000093180000}"/>
    <cellStyle name="Normal 3 6 7" xfId="7023" xr:uid="{00000000-0005-0000-0000-000094180000}"/>
    <cellStyle name="Normal 3 6 8" xfId="7142" xr:uid="{00000000-0005-0000-0000-000095180000}"/>
    <cellStyle name="Normal 3 6 9" xfId="7261" xr:uid="{00000000-0005-0000-0000-000096180000}"/>
    <cellStyle name="Normal 3 7" xfId="6415" xr:uid="{00000000-0005-0000-0000-000097180000}"/>
    <cellStyle name="Normal 3 8" xfId="6416" xr:uid="{00000000-0005-0000-0000-000098180000}"/>
    <cellStyle name="Normal 3 9" xfId="6417" xr:uid="{00000000-0005-0000-0000-000099180000}"/>
    <cellStyle name="Normal 3_Austrumu magistrale_tame,kalk_ iesn" xfId="3834" xr:uid="{00000000-0005-0000-0000-00009A180000}"/>
    <cellStyle name="Normal 30" xfId="3835" xr:uid="{00000000-0005-0000-0000-00009B180000}"/>
    <cellStyle name="Normal 30 2" xfId="3836" xr:uid="{00000000-0005-0000-0000-00009C180000}"/>
    <cellStyle name="Normal 30 2 2" xfId="3837" xr:uid="{00000000-0005-0000-0000-00009D180000}"/>
    <cellStyle name="Normal 30 3" xfId="3838" xr:uid="{00000000-0005-0000-0000-00009E180000}"/>
    <cellStyle name="Normal 31" xfId="3839" xr:uid="{00000000-0005-0000-0000-00009F180000}"/>
    <cellStyle name="Normal 31 2" xfId="3840" xr:uid="{00000000-0005-0000-0000-0000A0180000}"/>
    <cellStyle name="Normal 31 2 2" xfId="3841" xr:uid="{00000000-0005-0000-0000-0000A1180000}"/>
    <cellStyle name="Normal 31 3" xfId="3842" xr:uid="{00000000-0005-0000-0000-0000A2180000}"/>
    <cellStyle name="Normal 32" xfId="3843" xr:uid="{00000000-0005-0000-0000-0000A3180000}"/>
    <cellStyle name="Normal 32 2" xfId="3844" xr:uid="{00000000-0005-0000-0000-0000A4180000}"/>
    <cellStyle name="Normal 32 2 2" xfId="3845" xr:uid="{00000000-0005-0000-0000-0000A5180000}"/>
    <cellStyle name="Normal 32 3" xfId="3846" xr:uid="{00000000-0005-0000-0000-0000A6180000}"/>
    <cellStyle name="Normal 33" xfId="3847" xr:uid="{00000000-0005-0000-0000-0000A7180000}"/>
    <cellStyle name="Normal 33 2" xfId="3848" xr:uid="{00000000-0005-0000-0000-0000A8180000}"/>
    <cellStyle name="Normal 33 2 2" xfId="3849" xr:uid="{00000000-0005-0000-0000-0000A9180000}"/>
    <cellStyle name="Normal 33 3" xfId="3850" xr:uid="{00000000-0005-0000-0000-0000AA180000}"/>
    <cellStyle name="Normal 34" xfId="3851" xr:uid="{00000000-0005-0000-0000-0000AB180000}"/>
    <cellStyle name="Normal 34 2" xfId="3852" xr:uid="{00000000-0005-0000-0000-0000AC180000}"/>
    <cellStyle name="Normal 34 2 2" xfId="3853" xr:uid="{00000000-0005-0000-0000-0000AD180000}"/>
    <cellStyle name="Normal 34 3" xfId="3854" xr:uid="{00000000-0005-0000-0000-0000AE180000}"/>
    <cellStyle name="Normal 34 4" xfId="3855" xr:uid="{00000000-0005-0000-0000-0000AF180000}"/>
    <cellStyle name="Normal 35" xfId="3856" xr:uid="{00000000-0005-0000-0000-0000B0180000}"/>
    <cellStyle name="Normal 35 2" xfId="3857" xr:uid="{00000000-0005-0000-0000-0000B1180000}"/>
    <cellStyle name="Normal 35 2 2" xfId="3858" xr:uid="{00000000-0005-0000-0000-0000B2180000}"/>
    <cellStyle name="Normal 35 3" xfId="3859" xr:uid="{00000000-0005-0000-0000-0000B3180000}"/>
    <cellStyle name="Normal 35 4" xfId="3860" xr:uid="{00000000-0005-0000-0000-0000B4180000}"/>
    <cellStyle name="Normal 36" xfId="3861" xr:uid="{00000000-0005-0000-0000-0000B5180000}"/>
    <cellStyle name="Normal 36 2" xfId="3862" xr:uid="{00000000-0005-0000-0000-0000B6180000}"/>
    <cellStyle name="Normal 36 2 2" xfId="3863" xr:uid="{00000000-0005-0000-0000-0000B7180000}"/>
    <cellStyle name="Normal 36 3" xfId="3864" xr:uid="{00000000-0005-0000-0000-0000B8180000}"/>
    <cellStyle name="Normal 37" xfId="3865" xr:uid="{00000000-0005-0000-0000-0000B9180000}"/>
    <cellStyle name="Normal 37 2" xfId="3866" xr:uid="{00000000-0005-0000-0000-0000BA180000}"/>
    <cellStyle name="Normal 37 2 2" xfId="3867" xr:uid="{00000000-0005-0000-0000-0000BB180000}"/>
    <cellStyle name="Normal 37 3" xfId="3868" xr:uid="{00000000-0005-0000-0000-0000BC180000}"/>
    <cellStyle name="Normal 38" xfId="3869" xr:uid="{00000000-0005-0000-0000-0000BD180000}"/>
    <cellStyle name="Normal 38 2" xfId="3870" xr:uid="{00000000-0005-0000-0000-0000BE180000}"/>
    <cellStyle name="Normal 38 2 2" xfId="3871" xr:uid="{00000000-0005-0000-0000-0000BF180000}"/>
    <cellStyle name="Normal 38 3" xfId="3872" xr:uid="{00000000-0005-0000-0000-0000C0180000}"/>
    <cellStyle name="Normal 39" xfId="3873" xr:uid="{00000000-0005-0000-0000-0000C1180000}"/>
    <cellStyle name="Normal 39 2" xfId="3874" xr:uid="{00000000-0005-0000-0000-0000C2180000}"/>
    <cellStyle name="Normal 39 2 2" xfId="3875" xr:uid="{00000000-0005-0000-0000-0000C3180000}"/>
    <cellStyle name="Normal 39 3" xfId="3876" xr:uid="{00000000-0005-0000-0000-0000C4180000}"/>
    <cellStyle name="Normal 4" xfId="3877" xr:uid="{00000000-0005-0000-0000-0000C5180000}"/>
    <cellStyle name="Normal 4 10" xfId="6551" xr:uid="{00000000-0005-0000-0000-0000C6180000}"/>
    <cellStyle name="Normal 4 11" xfId="6670" xr:uid="{00000000-0005-0000-0000-0000C7180000}"/>
    <cellStyle name="Normal 4 12" xfId="6789" xr:uid="{00000000-0005-0000-0000-0000C8180000}"/>
    <cellStyle name="Normal 4 13" xfId="6908" xr:uid="{00000000-0005-0000-0000-0000C9180000}"/>
    <cellStyle name="Normal 4 14" xfId="7027" xr:uid="{00000000-0005-0000-0000-0000CA180000}"/>
    <cellStyle name="Normal 4 15" xfId="7146" xr:uid="{00000000-0005-0000-0000-0000CB180000}"/>
    <cellStyle name="Normal 4 16" xfId="7265" xr:uid="{00000000-0005-0000-0000-0000CC180000}"/>
    <cellStyle name="Normal 4 17" xfId="7382" xr:uid="{00000000-0005-0000-0000-0000CD180000}"/>
    <cellStyle name="Normal 4 18" xfId="7498" xr:uid="{00000000-0005-0000-0000-0000CE180000}"/>
    <cellStyle name="Normal 4 19" xfId="7614" xr:uid="{00000000-0005-0000-0000-0000CF180000}"/>
    <cellStyle name="Normal 4 2" xfId="3878" xr:uid="{00000000-0005-0000-0000-0000D0180000}"/>
    <cellStyle name="Normal 4 2 2" xfId="3879" xr:uid="{00000000-0005-0000-0000-0000D1180000}"/>
    <cellStyle name="Normal 4 2 3" xfId="3880" xr:uid="{00000000-0005-0000-0000-0000D2180000}"/>
    <cellStyle name="Normal 4 2 4" xfId="3881" xr:uid="{00000000-0005-0000-0000-0000D3180000}"/>
    <cellStyle name="Normal 4 20" xfId="7730" xr:uid="{00000000-0005-0000-0000-0000D4180000}"/>
    <cellStyle name="Normal 4 21" xfId="7846" xr:uid="{00000000-0005-0000-0000-0000D5180000}"/>
    <cellStyle name="Normal 4 22" xfId="7962" xr:uid="{00000000-0005-0000-0000-0000D6180000}"/>
    <cellStyle name="Normal 4 23" xfId="8078" xr:uid="{00000000-0005-0000-0000-0000D7180000}"/>
    <cellStyle name="Normal 4 24" xfId="8192" xr:uid="{00000000-0005-0000-0000-0000D8180000}"/>
    <cellStyle name="Normal 4 25" xfId="8247" xr:uid="{00000000-0005-0000-0000-0000D9180000}"/>
    <cellStyle name="Normal 4 26" xfId="8276" xr:uid="{00000000-0005-0000-0000-0000DA180000}"/>
    <cellStyle name="Normal 4 27" xfId="8302" xr:uid="{00000000-0005-0000-0000-0000DB180000}"/>
    <cellStyle name="Normal 4 28" xfId="8328" xr:uid="{00000000-0005-0000-0000-0000DC180000}"/>
    <cellStyle name="Normal 4 29" xfId="8357" xr:uid="{00000000-0005-0000-0000-0000DD180000}"/>
    <cellStyle name="Normal 4 3" xfId="3882" xr:uid="{00000000-0005-0000-0000-0000DE180000}"/>
    <cellStyle name="Normal 4 3 2" xfId="3883" xr:uid="{00000000-0005-0000-0000-0000DF180000}"/>
    <cellStyle name="Normal 4 30" xfId="8385" xr:uid="{00000000-0005-0000-0000-0000E0180000}"/>
    <cellStyle name="Normal 4 31" xfId="8413" xr:uid="{00000000-0005-0000-0000-0000E1180000}"/>
    <cellStyle name="Normal 4 32" xfId="8441" xr:uid="{00000000-0005-0000-0000-0000E2180000}"/>
    <cellStyle name="Normal 4 33" xfId="8467" xr:uid="{00000000-0005-0000-0000-0000E3180000}"/>
    <cellStyle name="Normal 4 34" xfId="8491" xr:uid="{00000000-0005-0000-0000-0000E4180000}"/>
    <cellStyle name="Normal 4 35" xfId="9255" xr:uid="{00000000-0005-0000-0000-0000E5180000}"/>
    <cellStyle name="Normal 4 36" xfId="8777" xr:uid="{00000000-0005-0000-0000-0000E6180000}"/>
    <cellStyle name="Normal 4 37" xfId="9061" xr:uid="{00000000-0005-0000-0000-0000E7180000}"/>
    <cellStyle name="Normal 4 38" xfId="9318" xr:uid="{00000000-0005-0000-0000-0000E8180000}"/>
    <cellStyle name="Normal 4 39" xfId="8783" xr:uid="{00000000-0005-0000-0000-0000E9180000}"/>
    <cellStyle name="Normal 4 4" xfId="3884" xr:uid="{00000000-0005-0000-0000-0000EA180000}"/>
    <cellStyle name="Normal 4 40" xfId="9414" xr:uid="{00000000-0005-0000-0000-0000EB180000}"/>
    <cellStyle name="Normal 4 41" xfId="9534" xr:uid="{00000000-0005-0000-0000-0000EC180000}"/>
    <cellStyle name="Normal 4 42" xfId="9650" xr:uid="{00000000-0005-0000-0000-0000ED180000}"/>
    <cellStyle name="Normal 4 43" xfId="9754" xr:uid="{00000000-0005-0000-0000-0000EE180000}"/>
    <cellStyle name="Normal 4 5" xfId="3885" xr:uid="{00000000-0005-0000-0000-0000EF180000}"/>
    <cellStyle name="Normal 4 6" xfId="3886" xr:uid="{00000000-0005-0000-0000-0000F0180000}"/>
    <cellStyle name="Normal 4 7" xfId="3887" xr:uid="{00000000-0005-0000-0000-0000F1180000}"/>
    <cellStyle name="Normal 4 8" xfId="3888" xr:uid="{00000000-0005-0000-0000-0000F2180000}"/>
    <cellStyle name="Normal 4 9" xfId="6418" xr:uid="{00000000-0005-0000-0000-0000F3180000}"/>
    <cellStyle name="Normal 40" xfId="3889" xr:uid="{00000000-0005-0000-0000-0000F4180000}"/>
    <cellStyle name="Normal 40 2" xfId="3890" xr:uid="{00000000-0005-0000-0000-0000F5180000}"/>
    <cellStyle name="Normal 40 2 2" xfId="3891" xr:uid="{00000000-0005-0000-0000-0000F6180000}"/>
    <cellStyle name="Normal 40 3" xfId="3892" xr:uid="{00000000-0005-0000-0000-0000F7180000}"/>
    <cellStyle name="Normal 41" xfId="3893" xr:uid="{00000000-0005-0000-0000-0000F8180000}"/>
    <cellStyle name="Normal 41 2" xfId="3894" xr:uid="{00000000-0005-0000-0000-0000F9180000}"/>
    <cellStyle name="Normal 41 2 2" xfId="3895" xr:uid="{00000000-0005-0000-0000-0000FA180000}"/>
    <cellStyle name="Normal 41 3" xfId="3896" xr:uid="{00000000-0005-0000-0000-0000FB180000}"/>
    <cellStyle name="Normal 42" xfId="3897" xr:uid="{00000000-0005-0000-0000-0000FC180000}"/>
    <cellStyle name="Normal 42 2" xfId="3898" xr:uid="{00000000-0005-0000-0000-0000FD180000}"/>
    <cellStyle name="Normal 42 2 2" xfId="3899" xr:uid="{00000000-0005-0000-0000-0000FE180000}"/>
    <cellStyle name="Normal 42 3" xfId="3900" xr:uid="{00000000-0005-0000-0000-0000FF180000}"/>
    <cellStyle name="Normal 43" xfId="3901" xr:uid="{00000000-0005-0000-0000-000000190000}"/>
    <cellStyle name="Normal 43 2" xfId="3902" xr:uid="{00000000-0005-0000-0000-000001190000}"/>
    <cellStyle name="Normal 43 2 2" xfId="3903" xr:uid="{00000000-0005-0000-0000-000002190000}"/>
    <cellStyle name="Normal 43 3" xfId="3904" xr:uid="{00000000-0005-0000-0000-000003190000}"/>
    <cellStyle name="Normal 44" xfId="3905" xr:uid="{00000000-0005-0000-0000-000004190000}"/>
    <cellStyle name="Normal 44 2" xfId="3906" xr:uid="{00000000-0005-0000-0000-000005190000}"/>
    <cellStyle name="Normal 45" xfId="3907" xr:uid="{00000000-0005-0000-0000-000006190000}"/>
    <cellStyle name="Normal 45 2" xfId="3908" xr:uid="{00000000-0005-0000-0000-000007190000}"/>
    <cellStyle name="Normal 45 2 2" xfId="3909" xr:uid="{00000000-0005-0000-0000-000008190000}"/>
    <cellStyle name="Normal 45 2 2 2" xfId="3910" xr:uid="{00000000-0005-0000-0000-000009190000}"/>
    <cellStyle name="Normal 45 2 3" xfId="3911" xr:uid="{00000000-0005-0000-0000-00000A190000}"/>
    <cellStyle name="Normal 45 3" xfId="3912" xr:uid="{00000000-0005-0000-0000-00000B190000}"/>
    <cellStyle name="Normal 46" xfId="3913" xr:uid="{00000000-0005-0000-0000-00000C190000}"/>
    <cellStyle name="Normal 46 2" xfId="3914" xr:uid="{00000000-0005-0000-0000-00000D190000}"/>
    <cellStyle name="Normal 46 2 2" xfId="3915" xr:uid="{00000000-0005-0000-0000-00000E190000}"/>
    <cellStyle name="Normal 46 2 2 2" xfId="3916" xr:uid="{00000000-0005-0000-0000-00000F190000}"/>
    <cellStyle name="Normal 46 2 3" xfId="3917" xr:uid="{00000000-0005-0000-0000-000010190000}"/>
    <cellStyle name="Normal 46 3" xfId="3918" xr:uid="{00000000-0005-0000-0000-000011190000}"/>
    <cellStyle name="Normal 47" xfId="3919" xr:uid="{00000000-0005-0000-0000-000012190000}"/>
    <cellStyle name="Normal 47 2" xfId="3920" xr:uid="{00000000-0005-0000-0000-000013190000}"/>
    <cellStyle name="Normal 48" xfId="3921" xr:uid="{00000000-0005-0000-0000-000014190000}"/>
    <cellStyle name="Normal 48 2" xfId="3922" xr:uid="{00000000-0005-0000-0000-000015190000}"/>
    <cellStyle name="Normal 49" xfId="3923" xr:uid="{00000000-0005-0000-0000-000016190000}"/>
    <cellStyle name="Normal 49 2" xfId="3924" xr:uid="{00000000-0005-0000-0000-000017190000}"/>
    <cellStyle name="Normal 5" xfId="3925" xr:uid="{00000000-0005-0000-0000-000018190000}"/>
    <cellStyle name="Normal 5 10" xfId="6671" xr:uid="{00000000-0005-0000-0000-000019190000}"/>
    <cellStyle name="Normal 5 11" xfId="6790" xr:uid="{00000000-0005-0000-0000-00001A190000}"/>
    <cellStyle name="Normal 5 12" xfId="6909" xr:uid="{00000000-0005-0000-0000-00001B190000}"/>
    <cellStyle name="Normal 5 13" xfId="7028" xr:uid="{00000000-0005-0000-0000-00001C190000}"/>
    <cellStyle name="Normal 5 14" xfId="7147" xr:uid="{00000000-0005-0000-0000-00001D190000}"/>
    <cellStyle name="Normal 5 15" xfId="7266" xr:uid="{00000000-0005-0000-0000-00001E190000}"/>
    <cellStyle name="Normal 5 16" xfId="7383" xr:uid="{00000000-0005-0000-0000-00001F190000}"/>
    <cellStyle name="Normal 5 17" xfId="7499" xr:uid="{00000000-0005-0000-0000-000020190000}"/>
    <cellStyle name="Normal 5 18" xfId="7615" xr:uid="{00000000-0005-0000-0000-000021190000}"/>
    <cellStyle name="Normal 5 19" xfId="7731" xr:uid="{00000000-0005-0000-0000-000022190000}"/>
    <cellStyle name="Normal 5 2" xfId="3926" xr:uid="{00000000-0005-0000-0000-000023190000}"/>
    <cellStyle name="Normal 5 2 2" xfId="3927" xr:uid="{00000000-0005-0000-0000-000024190000}"/>
    <cellStyle name="Normal 5 2 2 2" xfId="3928" xr:uid="{00000000-0005-0000-0000-000025190000}"/>
    <cellStyle name="Normal 5 2 3" xfId="3929" xr:uid="{00000000-0005-0000-0000-000026190000}"/>
    <cellStyle name="Normal 5 2 4" xfId="3930" xr:uid="{00000000-0005-0000-0000-000027190000}"/>
    <cellStyle name="Normal 5 20" xfId="7847" xr:uid="{00000000-0005-0000-0000-000028190000}"/>
    <cellStyle name="Normal 5 21" xfId="7963" xr:uid="{00000000-0005-0000-0000-000029190000}"/>
    <cellStyle name="Normal 5 22" xfId="8079" xr:uid="{00000000-0005-0000-0000-00002A190000}"/>
    <cellStyle name="Normal 5 23" xfId="8193" xr:uid="{00000000-0005-0000-0000-00002B190000}"/>
    <cellStyle name="Normal 5 24" xfId="8248" xr:uid="{00000000-0005-0000-0000-00002C190000}"/>
    <cellStyle name="Normal 5 25" xfId="8277" xr:uid="{00000000-0005-0000-0000-00002D190000}"/>
    <cellStyle name="Normal 5 26" xfId="8303" xr:uid="{00000000-0005-0000-0000-00002E190000}"/>
    <cellStyle name="Normal 5 27" xfId="8329" xr:uid="{00000000-0005-0000-0000-00002F190000}"/>
    <cellStyle name="Normal 5 28" xfId="8358" xr:uid="{00000000-0005-0000-0000-000030190000}"/>
    <cellStyle name="Normal 5 29" xfId="8386" xr:uid="{00000000-0005-0000-0000-000031190000}"/>
    <cellStyle name="Normal 5 3" xfId="3931" xr:uid="{00000000-0005-0000-0000-000032190000}"/>
    <cellStyle name="Normal 5 3 2" xfId="3932" xr:uid="{00000000-0005-0000-0000-000033190000}"/>
    <cellStyle name="Normal 5 3 3" xfId="3933" xr:uid="{00000000-0005-0000-0000-000034190000}"/>
    <cellStyle name="Normal 5 30" xfId="8414" xr:uid="{00000000-0005-0000-0000-000035190000}"/>
    <cellStyle name="Normal 5 31" xfId="8442" xr:uid="{00000000-0005-0000-0000-000036190000}"/>
    <cellStyle name="Normal 5 32" xfId="8468" xr:uid="{00000000-0005-0000-0000-000037190000}"/>
    <cellStyle name="Normal 5 33" xfId="8492" xr:uid="{00000000-0005-0000-0000-000038190000}"/>
    <cellStyle name="Normal 5 34" xfId="9248" xr:uid="{00000000-0005-0000-0000-000039190000}"/>
    <cellStyle name="Normal 5 35" xfId="9126" xr:uid="{00000000-0005-0000-0000-00003A190000}"/>
    <cellStyle name="Normal 5 36" xfId="9088" xr:uid="{00000000-0005-0000-0000-00003B190000}"/>
    <cellStyle name="Normal 5 37" xfId="9096" xr:uid="{00000000-0005-0000-0000-00003C190000}"/>
    <cellStyle name="Normal 5 38" xfId="8942" xr:uid="{00000000-0005-0000-0000-00003D190000}"/>
    <cellStyle name="Normal 5 39" xfId="9415" xr:uid="{00000000-0005-0000-0000-00003E190000}"/>
    <cellStyle name="Normal 5 4" xfId="3934" xr:uid="{00000000-0005-0000-0000-00003F190000}"/>
    <cellStyle name="Normal 5 4 2" xfId="3935" xr:uid="{00000000-0005-0000-0000-000040190000}"/>
    <cellStyle name="Normal 5 40" xfId="9535" xr:uid="{00000000-0005-0000-0000-000041190000}"/>
    <cellStyle name="Normal 5 41" xfId="9651" xr:uid="{00000000-0005-0000-0000-000042190000}"/>
    <cellStyle name="Normal 5 42" xfId="9755" xr:uid="{00000000-0005-0000-0000-000043190000}"/>
    <cellStyle name="Normal 5 5" xfId="3936" xr:uid="{00000000-0005-0000-0000-000044190000}"/>
    <cellStyle name="Normal 5 6" xfId="3937" xr:uid="{00000000-0005-0000-0000-000045190000}"/>
    <cellStyle name="Normal 5 7" xfId="3938" xr:uid="{00000000-0005-0000-0000-000046190000}"/>
    <cellStyle name="Normal 5 8" xfId="6419" xr:uid="{00000000-0005-0000-0000-000047190000}"/>
    <cellStyle name="Normal 5 9" xfId="6552" xr:uid="{00000000-0005-0000-0000-000048190000}"/>
    <cellStyle name="Normal 5_Tame,kalk_Cakstes iela,Jelgava" xfId="3939" xr:uid="{00000000-0005-0000-0000-000049190000}"/>
    <cellStyle name="Normal 50" xfId="3940" xr:uid="{00000000-0005-0000-0000-00004A190000}"/>
    <cellStyle name="Normal 50 2" xfId="3941" xr:uid="{00000000-0005-0000-0000-00004B190000}"/>
    <cellStyle name="Normal 51" xfId="3942" xr:uid="{00000000-0005-0000-0000-00004C190000}"/>
    <cellStyle name="Normal 51 2" xfId="3943" xr:uid="{00000000-0005-0000-0000-00004D190000}"/>
    <cellStyle name="Normal 52" xfId="3944" xr:uid="{00000000-0005-0000-0000-00004E190000}"/>
    <cellStyle name="Normal 52 2" xfId="3945" xr:uid="{00000000-0005-0000-0000-00004F190000}"/>
    <cellStyle name="Normal 53" xfId="3946" xr:uid="{00000000-0005-0000-0000-000050190000}"/>
    <cellStyle name="Normal 53 2" xfId="3947" xr:uid="{00000000-0005-0000-0000-000051190000}"/>
    <cellStyle name="Normal 54" xfId="3948" xr:uid="{00000000-0005-0000-0000-000052190000}"/>
    <cellStyle name="Normal 54 2" xfId="3949" xr:uid="{00000000-0005-0000-0000-000053190000}"/>
    <cellStyle name="Normal 55" xfId="3950" xr:uid="{00000000-0005-0000-0000-000054190000}"/>
    <cellStyle name="Normal 55 2" xfId="3951" xr:uid="{00000000-0005-0000-0000-000055190000}"/>
    <cellStyle name="Normal 56" xfId="3952" xr:uid="{00000000-0005-0000-0000-000056190000}"/>
    <cellStyle name="Normal 56 2" xfId="3953" xr:uid="{00000000-0005-0000-0000-000057190000}"/>
    <cellStyle name="Normal 57" xfId="3954" xr:uid="{00000000-0005-0000-0000-000058190000}"/>
    <cellStyle name="Normal 57 2" xfId="3955" xr:uid="{00000000-0005-0000-0000-000059190000}"/>
    <cellStyle name="Normal 58" xfId="3956" xr:uid="{00000000-0005-0000-0000-00005A190000}"/>
    <cellStyle name="Normal 58 2" xfId="3957" xr:uid="{00000000-0005-0000-0000-00005B190000}"/>
    <cellStyle name="Normal 59" xfId="3958" xr:uid="{00000000-0005-0000-0000-00005C190000}"/>
    <cellStyle name="Normal 59 2" xfId="3959" xr:uid="{00000000-0005-0000-0000-00005D190000}"/>
    <cellStyle name="Normal 6" xfId="3960" xr:uid="{00000000-0005-0000-0000-00005E190000}"/>
    <cellStyle name="Normal 6 10" xfId="6910" xr:uid="{00000000-0005-0000-0000-00005F190000}"/>
    <cellStyle name="Normal 6 11" xfId="7029" xr:uid="{00000000-0005-0000-0000-000060190000}"/>
    <cellStyle name="Normal 6 12" xfId="7148" xr:uid="{00000000-0005-0000-0000-000061190000}"/>
    <cellStyle name="Normal 6 13" xfId="7267" xr:uid="{00000000-0005-0000-0000-000062190000}"/>
    <cellStyle name="Normal 6 14" xfId="7384" xr:uid="{00000000-0005-0000-0000-000063190000}"/>
    <cellStyle name="Normal 6 15" xfId="7500" xr:uid="{00000000-0005-0000-0000-000064190000}"/>
    <cellStyle name="Normal 6 16" xfId="7616" xr:uid="{00000000-0005-0000-0000-000065190000}"/>
    <cellStyle name="Normal 6 17" xfId="7732" xr:uid="{00000000-0005-0000-0000-000066190000}"/>
    <cellStyle name="Normal 6 18" xfId="7848" xr:uid="{00000000-0005-0000-0000-000067190000}"/>
    <cellStyle name="Normal 6 19" xfId="7964" xr:uid="{00000000-0005-0000-0000-000068190000}"/>
    <cellStyle name="Normal 6 2" xfId="3961" xr:uid="{00000000-0005-0000-0000-000069190000}"/>
    <cellStyle name="Normal 6 2 2" xfId="3962" xr:uid="{00000000-0005-0000-0000-00006A190000}"/>
    <cellStyle name="Normal 6 2 2 2" xfId="3963" xr:uid="{00000000-0005-0000-0000-00006B190000}"/>
    <cellStyle name="Normal 6 2 3" xfId="3964" xr:uid="{00000000-0005-0000-0000-00006C190000}"/>
    <cellStyle name="Normal 6 2 4" xfId="3965" xr:uid="{00000000-0005-0000-0000-00006D190000}"/>
    <cellStyle name="Normal 6 20" xfId="8080" xr:uid="{00000000-0005-0000-0000-00006E190000}"/>
    <cellStyle name="Normal 6 21" xfId="8194" xr:uid="{00000000-0005-0000-0000-00006F190000}"/>
    <cellStyle name="Normal 6 22" xfId="8249" xr:uid="{00000000-0005-0000-0000-000070190000}"/>
    <cellStyle name="Normal 6 23" xfId="8278" xr:uid="{00000000-0005-0000-0000-000071190000}"/>
    <cellStyle name="Normal 6 24" xfId="8304" xr:uid="{00000000-0005-0000-0000-000072190000}"/>
    <cellStyle name="Normal 6 25" xfId="8330" xr:uid="{00000000-0005-0000-0000-000073190000}"/>
    <cellStyle name="Normal 6 26" xfId="8359" xr:uid="{00000000-0005-0000-0000-000074190000}"/>
    <cellStyle name="Normal 6 27" xfId="8387" xr:uid="{00000000-0005-0000-0000-000075190000}"/>
    <cellStyle name="Normal 6 28" xfId="8415" xr:uid="{00000000-0005-0000-0000-000076190000}"/>
    <cellStyle name="Normal 6 29" xfId="8443" xr:uid="{00000000-0005-0000-0000-000077190000}"/>
    <cellStyle name="Normal 6 3" xfId="3966" xr:uid="{00000000-0005-0000-0000-000078190000}"/>
    <cellStyle name="Normal 6 3 2" xfId="3967" xr:uid="{00000000-0005-0000-0000-000079190000}"/>
    <cellStyle name="Normal 6 30" xfId="8469" xr:uid="{00000000-0005-0000-0000-00007A190000}"/>
    <cellStyle name="Normal 6 31" xfId="8493" xr:uid="{00000000-0005-0000-0000-00007B190000}"/>
    <cellStyle name="Normal 6 32" xfId="9236" xr:uid="{00000000-0005-0000-0000-00007C190000}"/>
    <cellStyle name="Normal 6 33" xfId="9211" xr:uid="{00000000-0005-0000-0000-00007D190000}"/>
    <cellStyle name="Normal 6 34" xfId="8940" xr:uid="{00000000-0005-0000-0000-00007E190000}"/>
    <cellStyle name="Normal 6 35" xfId="8915" xr:uid="{00000000-0005-0000-0000-00007F190000}"/>
    <cellStyle name="Normal 6 36" xfId="9219" xr:uid="{00000000-0005-0000-0000-000080190000}"/>
    <cellStyle name="Normal 6 37" xfId="9416" xr:uid="{00000000-0005-0000-0000-000081190000}"/>
    <cellStyle name="Normal 6 38" xfId="9536" xr:uid="{00000000-0005-0000-0000-000082190000}"/>
    <cellStyle name="Normal 6 39" xfId="9652" xr:uid="{00000000-0005-0000-0000-000083190000}"/>
    <cellStyle name="Normal 6 4" xfId="3968" xr:uid="{00000000-0005-0000-0000-000084190000}"/>
    <cellStyle name="Normal 6 40" xfId="9756" xr:uid="{00000000-0005-0000-0000-000085190000}"/>
    <cellStyle name="Normal 6 5" xfId="3969" xr:uid="{00000000-0005-0000-0000-000086190000}"/>
    <cellStyle name="Normal 6 6" xfId="6420" xr:uid="{00000000-0005-0000-0000-000087190000}"/>
    <cellStyle name="Normal 6 7" xfId="6553" xr:uid="{00000000-0005-0000-0000-000088190000}"/>
    <cellStyle name="Normal 6 8" xfId="6672" xr:uid="{00000000-0005-0000-0000-000089190000}"/>
    <cellStyle name="Normal 6 9" xfId="6791" xr:uid="{00000000-0005-0000-0000-00008A190000}"/>
    <cellStyle name="Normal 60" xfId="3970" xr:uid="{00000000-0005-0000-0000-00008B190000}"/>
    <cellStyle name="Normal 60 2" xfId="3971" xr:uid="{00000000-0005-0000-0000-00008C190000}"/>
    <cellStyle name="Normal 61" xfId="3972" xr:uid="{00000000-0005-0000-0000-00008D190000}"/>
    <cellStyle name="Normal 61 2" xfId="3973" xr:uid="{00000000-0005-0000-0000-00008E190000}"/>
    <cellStyle name="Normal 62" xfId="3974" xr:uid="{00000000-0005-0000-0000-00008F190000}"/>
    <cellStyle name="Normal 62 2" xfId="3975" xr:uid="{00000000-0005-0000-0000-000090190000}"/>
    <cellStyle name="Normal 63" xfId="3976" xr:uid="{00000000-0005-0000-0000-000091190000}"/>
    <cellStyle name="Normal 63 2" xfId="3977" xr:uid="{00000000-0005-0000-0000-000092190000}"/>
    <cellStyle name="Normal 64" xfId="3978" xr:uid="{00000000-0005-0000-0000-000093190000}"/>
    <cellStyle name="Normal 64 2" xfId="3979" xr:uid="{00000000-0005-0000-0000-000094190000}"/>
    <cellStyle name="Normal 65" xfId="3980" xr:uid="{00000000-0005-0000-0000-000095190000}"/>
    <cellStyle name="Normal 65 2" xfId="3981" xr:uid="{00000000-0005-0000-0000-000096190000}"/>
    <cellStyle name="Normal 66" xfId="3982" xr:uid="{00000000-0005-0000-0000-000097190000}"/>
    <cellStyle name="Normal 66 2" xfId="3983" xr:uid="{00000000-0005-0000-0000-000098190000}"/>
    <cellStyle name="Normal 67" xfId="3984" xr:uid="{00000000-0005-0000-0000-000099190000}"/>
    <cellStyle name="Normal 67 2" xfId="3985" xr:uid="{00000000-0005-0000-0000-00009A190000}"/>
    <cellStyle name="Normal 68" xfId="3986" xr:uid="{00000000-0005-0000-0000-00009B190000}"/>
    <cellStyle name="Normal 68 10" xfId="3987" xr:uid="{00000000-0005-0000-0000-00009C190000}"/>
    <cellStyle name="Normal 68 10 2" xfId="3988" xr:uid="{00000000-0005-0000-0000-00009D190000}"/>
    <cellStyle name="Normal 68 11" xfId="3989" xr:uid="{00000000-0005-0000-0000-00009E190000}"/>
    <cellStyle name="Normal 68 2" xfId="3990" xr:uid="{00000000-0005-0000-0000-00009F190000}"/>
    <cellStyle name="Normal 68 2 2" xfId="3991" xr:uid="{00000000-0005-0000-0000-0000A0190000}"/>
    <cellStyle name="Normal 68 2 2 2" xfId="3992" xr:uid="{00000000-0005-0000-0000-0000A1190000}"/>
    <cellStyle name="Normal 68 2 3" xfId="3993" xr:uid="{00000000-0005-0000-0000-0000A2190000}"/>
    <cellStyle name="Normal 68 3" xfId="3994" xr:uid="{00000000-0005-0000-0000-0000A3190000}"/>
    <cellStyle name="Normal 68 3 2" xfId="3995" xr:uid="{00000000-0005-0000-0000-0000A4190000}"/>
    <cellStyle name="Normal 68 3 2 2" xfId="3996" xr:uid="{00000000-0005-0000-0000-0000A5190000}"/>
    <cellStyle name="Normal 68 3 3" xfId="3997" xr:uid="{00000000-0005-0000-0000-0000A6190000}"/>
    <cellStyle name="Normal 68 4" xfId="3998" xr:uid="{00000000-0005-0000-0000-0000A7190000}"/>
    <cellStyle name="Normal 68 4 2" xfId="3999" xr:uid="{00000000-0005-0000-0000-0000A8190000}"/>
    <cellStyle name="Normal 68 4 2 2" xfId="4000" xr:uid="{00000000-0005-0000-0000-0000A9190000}"/>
    <cellStyle name="Normal 68 4 2 2 2" xfId="5299" xr:uid="{00000000-0005-0000-0000-0000AA190000}"/>
    <cellStyle name="Normal 68 4 2 3" xfId="5298" xr:uid="{00000000-0005-0000-0000-0000AB190000}"/>
    <cellStyle name="Normal 68 4 3" xfId="4001" xr:uid="{00000000-0005-0000-0000-0000AC190000}"/>
    <cellStyle name="Normal 68 4 3 2" xfId="5300" xr:uid="{00000000-0005-0000-0000-0000AD190000}"/>
    <cellStyle name="Normal 68 4 4" xfId="5297" xr:uid="{00000000-0005-0000-0000-0000AE190000}"/>
    <cellStyle name="Normal 68 5" xfId="4002" xr:uid="{00000000-0005-0000-0000-0000AF190000}"/>
    <cellStyle name="Normal 68 5 2" xfId="4003" xr:uid="{00000000-0005-0000-0000-0000B0190000}"/>
    <cellStyle name="Normal 68 5 2 2" xfId="4004" xr:uid="{00000000-0005-0000-0000-0000B1190000}"/>
    <cellStyle name="Normal 68 5 2 2 2" xfId="5303" xr:uid="{00000000-0005-0000-0000-0000B2190000}"/>
    <cellStyle name="Normal 68 5 2 3" xfId="5302" xr:uid="{00000000-0005-0000-0000-0000B3190000}"/>
    <cellStyle name="Normal 68 5 3" xfId="4005" xr:uid="{00000000-0005-0000-0000-0000B4190000}"/>
    <cellStyle name="Normal 68 5 3 2" xfId="5304" xr:uid="{00000000-0005-0000-0000-0000B5190000}"/>
    <cellStyle name="Normal 68 5 4" xfId="5301" xr:uid="{00000000-0005-0000-0000-0000B6190000}"/>
    <cellStyle name="Normal 68 6" xfId="4006" xr:uid="{00000000-0005-0000-0000-0000B7190000}"/>
    <cellStyle name="Normal 68 6 2" xfId="4007" xr:uid="{00000000-0005-0000-0000-0000B8190000}"/>
    <cellStyle name="Normal 68 6 2 2" xfId="4008" xr:uid="{00000000-0005-0000-0000-0000B9190000}"/>
    <cellStyle name="Normal 68 6 2 2 2" xfId="5307" xr:uid="{00000000-0005-0000-0000-0000BA190000}"/>
    <cellStyle name="Normal 68 6 2 3" xfId="5306" xr:uid="{00000000-0005-0000-0000-0000BB190000}"/>
    <cellStyle name="Normal 68 6 3" xfId="4009" xr:uid="{00000000-0005-0000-0000-0000BC190000}"/>
    <cellStyle name="Normal 68 6 3 2" xfId="5308" xr:uid="{00000000-0005-0000-0000-0000BD190000}"/>
    <cellStyle name="Normal 68 6 4" xfId="5305" xr:uid="{00000000-0005-0000-0000-0000BE190000}"/>
    <cellStyle name="Normal 68 7" xfId="4010" xr:uid="{00000000-0005-0000-0000-0000BF190000}"/>
    <cellStyle name="Normal 68 7 2" xfId="4011" xr:uid="{00000000-0005-0000-0000-0000C0190000}"/>
    <cellStyle name="Normal 68 7 2 2" xfId="4012" xr:uid="{00000000-0005-0000-0000-0000C1190000}"/>
    <cellStyle name="Normal 68 7 2 2 2" xfId="5311" xr:uid="{00000000-0005-0000-0000-0000C2190000}"/>
    <cellStyle name="Normal 68 7 2 3" xfId="5310" xr:uid="{00000000-0005-0000-0000-0000C3190000}"/>
    <cellStyle name="Normal 68 7 3" xfId="4013" xr:uid="{00000000-0005-0000-0000-0000C4190000}"/>
    <cellStyle name="Normal 68 7 3 2" xfId="5312" xr:uid="{00000000-0005-0000-0000-0000C5190000}"/>
    <cellStyle name="Normal 68 7 4" xfId="5309" xr:uid="{00000000-0005-0000-0000-0000C6190000}"/>
    <cellStyle name="Normal 68 8" xfId="4014" xr:uid="{00000000-0005-0000-0000-0000C7190000}"/>
    <cellStyle name="Normal 68 8 2" xfId="4015" xr:uid="{00000000-0005-0000-0000-0000C8190000}"/>
    <cellStyle name="Normal 68 8 2 2" xfId="4016" xr:uid="{00000000-0005-0000-0000-0000C9190000}"/>
    <cellStyle name="Normal 68 8 2 2 2" xfId="5315" xr:uid="{00000000-0005-0000-0000-0000CA190000}"/>
    <cellStyle name="Normal 68 8 2 3" xfId="5314" xr:uid="{00000000-0005-0000-0000-0000CB190000}"/>
    <cellStyle name="Normal 68 8 3" xfId="4017" xr:uid="{00000000-0005-0000-0000-0000CC190000}"/>
    <cellStyle name="Normal 68 8 3 2" xfId="5316" xr:uid="{00000000-0005-0000-0000-0000CD190000}"/>
    <cellStyle name="Normal 68 8 4" xfId="5313" xr:uid="{00000000-0005-0000-0000-0000CE190000}"/>
    <cellStyle name="Normal 68 9" xfId="4018" xr:uid="{00000000-0005-0000-0000-0000CF190000}"/>
    <cellStyle name="Normal 68 9 2" xfId="4019" xr:uid="{00000000-0005-0000-0000-0000D0190000}"/>
    <cellStyle name="Normal 68 9 2 2" xfId="4020" xr:uid="{00000000-0005-0000-0000-0000D1190000}"/>
    <cellStyle name="Normal 68 9 2 2 2" xfId="5319" xr:uid="{00000000-0005-0000-0000-0000D2190000}"/>
    <cellStyle name="Normal 68 9 2 3" xfId="5318" xr:uid="{00000000-0005-0000-0000-0000D3190000}"/>
    <cellStyle name="Normal 68 9 3" xfId="4021" xr:uid="{00000000-0005-0000-0000-0000D4190000}"/>
    <cellStyle name="Normal 68 9 3 2" xfId="5320" xr:uid="{00000000-0005-0000-0000-0000D5190000}"/>
    <cellStyle name="Normal 68 9 4" xfId="5317" xr:uid="{00000000-0005-0000-0000-0000D6190000}"/>
    <cellStyle name="Normal 69" xfId="4022" xr:uid="{00000000-0005-0000-0000-0000D7190000}"/>
    <cellStyle name="Normal 69 2" xfId="4023" xr:uid="{00000000-0005-0000-0000-0000D8190000}"/>
    <cellStyle name="Normal 69 2 2" xfId="4024" xr:uid="{00000000-0005-0000-0000-0000D9190000}"/>
    <cellStyle name="Normal 69 2 2 2" xfId="5323" xr:uid="{00000000-0005-0000-0000-0000DA190000}"/>
    <cellStyle name="Normal 69 2 3" xfId="5322" xr:uid="{00000000-0005-0000-0000-0000DB190000}"/>
    <cellStyle name="Normal 69 3" xfId="4025" xr:uid="{00000000-0005-0000-0000-0000DC190000}"/>
    <cellStyle name="Normal 69 3 2" xfId="5324" xr:uid="{00000000-0005-0000-0000-0000DD190000}"/>
    <cellStyle name="Normal 69 4" xfId="5321" xr:uid="{00000000-0005-0000-0000-0000DE190000}"/>
    <cellStyle name="Normal 7" xfId="4026" xr:uid="{00000000-0005-0000-0000-0000DF190000}"/>
    <cellStyle name="Normal 7 2" xfId="4027" xr:uid="{00000000-0005-0000-0000-0000E0190000}"/>
    <cellStyle name="Normal 7 2 2" xfId="4028" xr:uid="{00000000-0005-0000-0000-0000E1190000}"/>
    <cellStyle name="Normal 7 2 2 2" xfId="4029" xr:uid="{00000000-0005-0000-0000-0000E2190000}"/>
    <cellStyle name="Normal 7 2 2 2 2" xfId="5328" xr:uid="{00000000-0005-0000-0000-0000E3190000}"/>
    <cellStyle name="Normal 7 2 2 3" xfId="5327" xr:uid="{00000000-0005-0000-0000-0000E4190000}"/>
    <cellStyle name="Normal 7 2 3" xfId="4030" xr:uid="{00000000-0005-0000-0000-0000E5190000}"/>
    <cellStyle name="Normal 7 2 3 2" xfId="5329" xr:uid="{00000000-0005-0000-0000-0000E6190000}"/>
    <cellStyle name="Normal 7 2 4" xfId="4031" xr:uid="{00000000-0005-0000-0000-0000E7190000}"/>
    <cellStyle name="Normal 7 2 4 2" xfId="5330" xr:uid="{00000000-0005-0000-0000-0000E8190000}"/>
    <cellStyle name="Normal 7 2 5" xfId="5326" xr:uid="{00000000-0005-0000-0000-0000E9190000}"/>
    <cellStyle name="Normal 7 3" xfId="4032" xr:uid="{00000000-0005-0000-0000-0000EA190000}"/>
    <cellStyle name="Normal 7 3 2" xfId="4033" xr:uid="{00000000-0005-0000-0000-0000EB190000}"/>
    <cellStyle name="Normal 7 3 2 2" xfId="5332" xr:uid="{00000000-0005-0000-0000-0000EC190000}"/>
    <cellStyle name="Normal 7 3 3" xfId="5331" xr:uid="{00000000-0005-0000-0000-0000ED190000}"/>
    <cellStyle name="Normal 7 3 4" xfId="5295" xr:uid="{00000000-0005-0000-0000-0000EE190000}"/>
    <cellStyle name="Normal 7 4" xfId="4034" xr:uid="{00000000-0005-0000-0000-0000EF190000}"/>
    <cellStyle name="Normal 7 4 2" xfId="4035" xr:uid="{00000000-0005-0000-0000-0000F0190000}"/>
    <cellStyle name="Normal 7 4 2 2" xfId="5334" xr:uid="{00000000-0005-0000-0000-0000F1190000}"/>
    <cellStyle name="Normal 7 4 3" xfId="5333" xr:uid="{00000000-0005-0000-0000-0000F2190000}"/>
    <cellStyle name="Normal 7 5" xfId="4036" xr:uid="{00000000-0005-0000-0000-0000F3190000}"/>
    <cellStyle name="Normal 7 5 2" xfId="5335" xr:uid="{00000000-0005-0000-0000-0000F4190000}"/>
    <cellStyle name="Normal 7 6" xfId="4037" xr:uid="{00000000-0005-0000-0000-0000F5190000}"/>
    <cellStyle name="Normal 7 6 2" xfId="5336" xr:uid="{00000000-0005-0000-0000-0000F6190000}"/>
    <cellStyle name="Normal 7 7" xfId="5325" xr:uid="{00000000-0005-0000-0000-0000F7190000}"/>
    <cellStyle name="Normal 70" xfId="4038" xr:uid="{00000000-0005-0000-0000-0000F8190000}"/>
    <cellStyle name="Normal 70 10" xfId="4039" xr:uid="{00000000-0005-0000-0000-0000F9190000}"/>
    <cellStyle name="Normal 70 10 2" xfId="4040" xr:uid="{00000000-0005-0000-0000-0000FA190000}"/>
    <cellStyle name="Normal 70 10 2 2" xfId="5339" xr:uid="{00000000-0005-0000-0000-0000FB190000}"/>
    <cellStyle name="Normal 70 10 3" xfId="5338" xr:uid="{00000000-0005-0000-0000-0000FC190000}"/>
    <cellStyle name="Normal 70 11" xfId="4041" xr:uid="{00000000-0005-0000-0000-0000FD190000}"/>
    <cellStyle name="Normal 70 11 2" xfId="5340" xr:uid="{00000000-0005-0000-0000-0000FE190000}"/>
    <cellStyle name="Normal 70 12" xfId="5337" xr:uid="{00000000-0005-0000-0000-0000FF190000}"/>
    <cellStyle name="Normal 70 2" xfId="4042" xr:uid="{00000000-0005-0000-0000-0000001A0000}"/>
    <cellStyle name="Normal 70 2 2" xfId="4043" xr:uid="{00000000-0005-0000-0000-0000011A0000}"/>
    <cellStyle name="Normal 70 2 2 2" xfId="4044" xr:uid="{00000000-0005-0000-0000-0000021A0000}"/>
    <cellStyle name="Normal 70 2 2 2 2" xfId="5343" xr:uid="{00000000-0005-0000-0000-0000031A0000}"/>
    <cellStyle name="Normal 70 2 2 3" xfId="5342" xr:uid="{00000000-0005-0000-0000-0000041A0000}"/>
    <cellStyle name="Normal 70 2 3" xfId="4045" xr:uid="{00000000-0005-0000-0000-0000051A0000}"/>
    <cellStyle name="Normal 70 2 3 2" xfId="5344" xr:uid="{00000000-0005-0000-0000-0000061A0000}"/>
    <cellStyle name="Normal 70 2 4" xfId="5341" xr:uid="{00000000-0005-0000-0000-0000071A0000}"/>
    <cellStyle name="Normal 70 3" xfId="4046" xr:uid="{00000000-0005-0000-0000-0000081A0000}"/>
    <cellStyle name="Normal 70 3 2" xfId="4047" xr:uid="{00000000-0005-0000-0000-0000091A0000}"/>
    <cellStyle name="Normal 70 3 2 2" xfId="4048" xr:uid="{00000000-0005-0000-0000-00000A1A0000}"/>
    <cellStyle name="Normal 70 3 2 2 2" xfId="5347" xr:uid="{00000000-0005-0000-0000-00000B1A0000}"/>
    <cellStyle name="Normal 70 3 2 3" xfId="5346" xr:uid="{00000000-0005-0000-0000-00000C1A0000}"/>
    <cellStyle name="Normal 70 3 3" xfId="4049" xr:uid="{00000000-0005-0000-0000-00000D1A0000}"/>
    <cellStyle name="Normal 70 3 3 2" xfId="5348" xr:uid="{00000000-0005-0000-0000-00000E1A0000}"/>
    <cellStyle name="Normal 70 3 4" xfId="5345" xr:uid="{00000000-0005-0000-0000-00000F1A0000}"/>
    <cellStyle name="Normal 70 4" xfId="4050" xr:uid="{00000000-0005-0000-0000-0000101A0000}"/>
    <cellStyle name="Normal 70 4 2" xfId="4051" xr:uid="{00000000-0005-0000-0000-0000111A0000}"/>
    <cellStyle name="Normal 70 4 2 2" xfId="4052" xr:uid="{00000000-0005-0000-0000-0000121A0000}"/>
    <cellStyle name="Normal 70 4 2 2 2" xfId="5351" xr:uid="{00000000-0005-0000-0000-0000131A0000}"/>
    <cellStyle name="Normal 70 4 2 3" xfId="5350" xr:uid="{00000000-0005-0000-0000-0000141A0000}"/>
    <cellStyle name="Normal 70 4 3" xfId="4053" xr:uid="{00000000-0005-0000-0000-0000151A0000}"/>
    <cellStyle name="Normal 70 4 3 2" xfId="5352" xr:uid="{00000000-0005-0000-0000-0000161A0000}"/>
    <cellStyle name="Normal 70 4 4" xfId="5349" xr:uid="{00000000-0005-0000-0000-0000171A0000}"/>
    <cellStyle name="Normal 70 5" xfId="4054" xr:uid="{00000000-0005-0000-0000-0000181A0000}"/>
    <cellStyle name="Normal 70 5 2" xfId="4055" xr:uid="{00000000-0005-0000-0000-0000191A0000}"/>
    <cellStyle name="Normal 70 5 2 2" xfId="4056" xr:uid="{00000000-0005-0000-0000-00001A1A0000}"/>
    <cellStyle name="Normal 70 5 2 2 2" xfId="5355" xr:uid="{00000000-0005-0000-0000-00001B1A0000}"/>
    <cellStyle name="Normal 70 5 2 3" xfId="5354" xr:uid="{00000000-0005-0000-0000-00001C1A0000}"/>
    <cellStyle name="Normal 70 5 3" xfId="4057" xr:uid="{00000000-0005-0000-0000-00001D1A0000}"/>
    <cellStyle name="Normal 70 5 3 2" xfId="5356" xr:uid="{00000000-0005-0000-0000-00001E1A0000}"/>
    <cellStyle name="Normal 70 5 4" xfId="5353" xr:uid="{00000000-0005-0000-0000-00001F1A0000}"/>
    <cellStyle name="Normal 70 6" xfId="4058" xr:uid="{00000000-0005-0000-0000-0000201A0000}"/>
    <cellStyle name="Normal 70 6 2" xfId="4059" xr:uid="{00000000-0005-0000-0000-0000211A0000}"/>
    <cellStyle name="Normal 70 6 2 2" xfId="4060" xr:uid="{00000000-0005-0000-0000-0000221A0000}"/>
    <cellStyle name="Normal 70 6 2 2 2" xfId="5359" xr:uid="{00000000-0005-0000-0000-0000231A0000}"/>
    <cellStyle name="Normal 70 6 2 3" xfId="5358" xr:uid="{00000000-0005-0000-0000-0000241A0000}"/>
    <cellStyle name="Normal 70 6 3" xfId="4061" xr:uid="{00000000-0005-0000-0000-0000251A0000}"/>
    <cellStyle name="Normal 70 6 3 2" xfId="5360" xr:uid="{00000000-0005-0000-0000-0000261A0000}"/>
    <cellStyle name="Normal 70 6 4" xfId="5357" xr:uid="{00000000-0005-0000-0000-0000271A0000}"/>
    <cellStyle name="Normal 70 7" xfId="4062" xr:uid="{00000000-0005-0000-0000-0000281A0000}"/>
    <cellStyle name="Normal 70 7 2" xfId="4063" xr:uid="{00000000-0005-0000-0000-0000291A0000}"/>
    <cellStyle name="Normal 70 7 2 2" xfId="4064" xr:uid="{00000000-0005-0000-0000-00002A1A0000}"/>
    <cellStyle name="Normal 70 7 2 2 2" xfId="5363" xr:uid="{00000000-0005-0000-0000-00002B1A0000}"/>
    <cellStyle name="Normal 70 7 2 3" xfId="5362" xr:uid="{00000000-0005-0000-0000-00002C1A0000}"/>
    <cellStyle name="Normal 70 7 3" xfId="4065" xr:uid="{00000000-0005-0000-0000-00002D1A0000}"/>
    <cellStyle name="Normal 70 7 3 2" xfId="5364" xr:uid="{00000000-0005-0000-0000-00002E1A0000}"/>
    <cellStyle name="Normal 70 7 4" xfId="5361" xr:uid="{00000000-0005-0000-0000-00002F1A0000}"/>
    <cellStyle name="Normal 70 8" xfId="4066" xr:uid="{00000000-0005-0000-0000-0000301A0000}"/>
    <cellStyle name="Normal 70 8 2" xfId="4067" xr:uid="{00000000-0005-0000-0000-0000311A0000}"/>
    <cellStyle name="Normal 70 8 2 2" xfId="4068" xr:uid="{00000000-0005-0000-0000-0000321A0000}"/>
    <cellStyle name="Normal 70 8 2 2 2" xfId="5367" xr:uid="{00000000-0005-0000-0000-0000331A0000}"/>
    <cellStyle name="Normal 70 8 2 3" xfId="5366" xr:uid="{00000000-0005-0000-0000-0000341A0000}"/>
    <cellStyle name="Normal 70 8 3" xfId="4069" xr:uid="{00000000-0005-0000-0000-0000351A0000}"/>
    <cellStyle name="Normal 70 8 3 2" xfId="5368" xr:uid="{00000000-0005-0000-0000-0000361A0000}"/>
    <cellStyle name="Normal 70 8 4" xfId="5365" xr:uid="{00000000-0005-0000-0000-0000371A0000}"/>
    <cellStyle name="Normal 70 9" xfId="4070" xr:uid="{00000000-0005-0000-0000-0000381A0000}"/>
    <cellStyle name="Normal 70 9 2" xfId="4071" xr:uid="{00000000-0005-0000-0000-0000391A0000}"/>
    <cellStyle name="Normal 70 9 2 2" xfId="4072" xr:uid="{00000000-0005-0000-0000-00003A1A0000}"/>
    <cellStyle name="Normal 70 9 2 2 2" xfId="5371" xr:uid="{00000000-0005-0000-0000-00003B1A0000}"/>
    <cellStyle name="Normal 70 9 2 3" xfId="5370" xr:uid="{00000000-0005-0000-0000-00003C1A0000}"/>
    <cellStyle name="Normal 70 9 3" xfId="4073" xr:uid="{00000000-0005-0000-0000-00003D1A0000}"/>
    <cellStyle name="Normal 70 9 3 2" xfId="5372" xr:uid="{00000000-0005-0000-0000-00003E1A0000}"/>
    <cellStyle name="Normal 70 9 4" xfId="5369" xr:uid="{00000000-0005-0000-0000-00003F1A0000}"/>
    <cellStyle name="Normal 71" xfId="4074" xr:uid="{00000000-0005-0000-0000-0000401A0000}"/>
    <cellStyle name="Normal 71 2" xfId="4075" xr:uid="{00000000-0005-0000-0000-0000411A0000}"/>
    <cellStyle name="Normal 71 2 2" xfId="4076" xr:uid="{00000000-0005-0000-0000-0000421A0000}"/>
    <cellStyle name="Normal 71 2 2 2" xfId="5375" xr:uid="{00000000-0005-0000-0000-0000431A0000}"/>
    <cellStyle name="Normal 71 2 3" xfId="5374" xr:uid="{00000000-0005-0000-0000-0000441A0000}"/>
    <cellStyle name="Normal 71 3" xfId="4077" xr:uid="{00000000-0005-0000-0000-0000451A0000}"/>
    <cellStyle name="Normal 71 3 2" xfId="5376" xr:uid="{00000000-0005-0000-0000-0000461A0000}"/>
    <cellStyle name="Normal 71 4" xfId="5373" xr:uid="{00000000-0005-0000-0000-0000471A0000}"/>
    <cellStyle name="Normal 72" xfId="4078" xr:uid="{00000000-0005-0000-0000-0000481A0000}"/>
    <cellStyle name="Normal 72 10" xfId="4079" xr:uid="{00000000-0005-0000-0000-0000491A0000}"/>
    <cellStyle name="Normal 72 10 2" xfId="4080" xr:uid="{00000000-0005-0000-0000-00004A1A0000}"/>
    <cellStyle name="Normal 72 10 2 2" xfId="5379" xr:uid="{00000000-0005-0000-0000-00004B1A0000}"/>
    <cellStyle name="Normal 72 10 3" xfId="5378" xr:uid="{00000000-0005-0000-0000-00004C1A0000}"/>
    <cellStyle name="Normal 72 11" xfId="4081" xr:uid="{00000000-0005-0000-0000-00004D1A0000}"/>
    <cellStyle name="Normal 72 11 2" xfId="5380" xr:uid="{00000000-0005-0000-0000-00004E1A0000}"/>
    <cellStyle name="Normal 72 12" xfId="5377" xr:uid="{00000000-0005-0000-0000-00004F1A0000}"/>
    <cellStyle name="Normal 72 2" xfId="4082" xr:uid="{00000000-0005-0000-0000-0000501A0000}"/>
    <cellStyle name="Normal 72 2 2" xfId="4083" xr:uid="{00000000-0005-0000-0000-0000511A0000}"/>
    <cellStyle name="Normal 72 2 2 2" xfId="4084" xr:uid="{00000000-0005-0000-0000-0000521A0000}"/>
    <cellStyle name="Normal 72 2 2 2 2" xfId="5383" xr:uid="{00000000-0005-0000-0000-0000531A0000}"/>
    <cellStyle name="Normal 72 2 2 3" xfId="5382" xr:uid="{00000000-0005-0000-0000-0000541A0000}"/>
    <cellStyle name="Normal 72 2 3" xfId="4085" xr:uid="{00000000-0005-0000-0000-0000551A0000}"/>
    <cellStyle name="Normal 72 2 3 2" xfId="5384" xr:uid="{00000000-0005-0000-0000-0000561A0000}"/>
    <cellStyle name="Normal 72 2 4" xfId="5381" xr:uid="{00000000-0005-0000-0000-0000571A0000}"/>
    <cellStyle name="Normal 72 3" xfId="4086" xr:uid="{00000000-0005-0000-0000-0000581A0000}"/>
    <cellStyle name="Normal 72 3 2" xfId="4087" xr:uid="{00000000-0005-0000-0000-0000591A0000}"/>
    <cellStyle name="Normal 72 3 2 2" xfId="4088" xr:uid="{00000000-0005-0000-0000-00005A1A0000}"/>
    <cellStyle name="Normal 72 3 2 2 2" xfId="5387" xr:uid="{00000000-0005-0000-0000-00005B1A0000}"/>
    <cellStyle name="Normal 72 3 2 3" xfId="5386" xr:uid="{00000000-0005-0000-0000-00005C1A0000}"/>
    <cellStyle name="Normal 72 3 3" xfId="4089" xr:uid="{00000000-0005-0000-0000-00005D1A0000}"/>
    <cellStyle name="Normal 72 3 3 2" xfId="5388" xr:uid="{00000000-0005-0000-0000-00005E1A0000}"/>
    <cellStyle name="Normal 72 3 4" xfId="5385" xr:uid="{00000000-0005-0000-0000-00005F1A0000}"/>
    <cellStyle name="Normal 72 4" xfId="4090" xr:uid="{00000000-0005-0000-0000-0000601A0000}"/>
    <cellStyle name="Normal 72 4 2" xfId="4091" xr:uid="{00000000-0005-0000-0000-0000611A0000}"/>
    <cellStyle name="Normal 72 4 2 2" xfId="4092" xr:uid="{00000000-0005-0000-0000-0000621A0000}"/>
    <cellStyle name="Normal 72 4 2 2 2" xfId="5391" xr:uid="{00000000-0005-0000-0000-0000631A0000}"/>
    <cellStyle name="Normal 72 4 2 3" xfId="5390" xr:uid="{00000000-0005-0000-0000-0000641A0000}"/>
    <cellStyle name="Normal 72 4 3" xfId="4093" xr:uid="{00000000-0005-0000-0000-0000651A0000}"/>
    <cellStyle name="Normal 72 4 3 2" xfId="5392" xr:uid="{00000000-0005-0000-0000-0000661A0000}"/>
    <cellStyle name="Normal 72 4 4" xfId="5389" xr:uid="{00000000-0005-0000-0000-0000671A0000}"/>
    <cellStyle name="Normal 72 5" xfId="4094" xr:uid="{00000000-0005-0000-0000-0000681A0000}"/>
    <cellStyle name="Normal 72 5 2" xfId="4095" xr:uid="{00000000-0005-0000-0000-0000691A0000}"/>
    <cellStyle name="Normal 72 5 2 2" xfId="4096" xr:uid="{00000000-0005-0000-0000-00006A1A0000}"/>
    <cellStyle name="Normal 72 5 2 2 2" xfId="5395" xr:uid="{00000000-0005-0000-0000-00006B1A0000}"/>
    <cellStyle name="Normal 72 5 2 3" xfId="5394" xr:uid="{00000000-0005-0000-0000-00006C1A0000}"/>
    <cellStyle name="Normal 72 5 3" xfId="4097" xr:uid="{00000000-0005-0000-0000-00006D1A0000}"/>
    <cellStyle name="Normal 72 5 3 2" xfId="5396" xr:uid="{00000000-0005-0000-0000-00006E1A0000}"/>
    <cellStyle name="Normal 72 5 4" xfId="5393" xr:uid="{00000000-0005-0000-0000-00006F1A0000}"/>
    <cellStyle name="Normal 72 6" xfId="4098" xr:uid="{00000000-0005-0000-0000-0000701A0000}"/>
    <cellStyle name="Normal 72 6 2" xfId="4099" xr:uid="{00000000-0005-0000-0000-0000711A0000}"/>
    <cellStyle name="Normal 72 6 2 2" xfId="4100" xr:uid="{00000000-0005-0000-0000-0000721A0000}"/>
    <cellStyle name="Normal 72 6 2 2 2" xfId="5399" xr:uid="{00000000-0005-0000-0000-0000731A0000}"/>
    <cellStyle name="Normal 72 6 2 3" xfId="5398" xr:uid="{00000000-0005-0000-0000-0000741A0000}"/>
    <cellStyle name="Normal 72 6 3" xfId="4101" xr:uid="{00000000-0005-0000-0000-0000751A0000}"/>
    <cellStyle name="Normal 72 6 3 2" xfId="5400" xr:uid="{00000000-0005-0000-0000-0000761A0000}"/>
    <cellStyle name="Normal 72 6 4" xfId="5397" xr:uid="{00000000-0005-0000-0000-0000771A0000}"/>
    <cellStyle name="Normal 72 7" xfId="4102" xr:uid="{00000000-0005-0000-0000-0000781A0000}"/>
    <cellStyle name="Normal 72 7 2" xfId="4103" xr:uid="{00000000-0005-0000-0000-0000791A0000}"/>
    <cellStyle name="Normal 72 7 2 2" xfId="4104" xr:uid="{00000000-0005-0000-0000-00007A1A0000}"/>
    <cellStyle name="Normal 72 7 2 2 2" xfId="5403" xr:uid="{00000000-0005-0000-0000-00007B1A0000}"/>
    <cellStyle name="Normal 72 7 2 3" xfId="5402" xr:uid="{00000000-0005-0000-0000-00007C1A0000}"/>
    <cellStyle name="Normal 72 7 3" xfId="4105" xr:uid="{00000000-0005-0000-0000-00007D1A0000}"/>
    <cellStyle name="Normal 72 7 3 2" xfId="5404" xr:uid="{00000000-0005-0000-0000-00007E1A0000}"/>
    <cellStyle name="Normal 72 7 4" xfId="5401" xr:uid="{00000000-0005-0000-0000-00007F1A0000}"/>
    <cellStyle name="Normal 72 8" xfId="4106" xr:uid="{00000000-0005-0000-0000-0000801A0000}"/>
    <cellStyle name="Normal 72 8 2" xfId="4107" xr:uid="{00000000-0005-0000-0000-0000811A0000}"/>
    <cellStyle name="Normal 72 8 2 2" xfId="4108" xr:uid="{00000000-0005-0000-0000-0000821A0000}"/>
    <cellStyle name="Normal 72 8 2 2 2" xfId="5407" xr:uid="{00000000-0005-0000-0000-0000831A0000}"/>
    <cellStyle name="Normal 72 8 2 3" xfId="5406" xr:uid="{00000000-0005-0000-0000-0000841A0000}"/>
    <cellStyle name="Normal 72 8 3" xfId="4109" xr:uid="{00000000-0005-0000-0000-0000851A0000}"/>
    <cellStyle name="Normal 72 8 3 2" xfId="5408" xr:uid="{00000000-0005-0000-0000-0000861A0000}"/>
    <cellStyle name="Normal 72 8 4" xfId="5405" xr:uid="{00000000-0005-0000-0000-0000871A0000}"/>
    <cellStyle name="Normal 72 9" xfId="4110" xr:uid="{00000000-0005-0000-0000-0000881A0000}"/>
    <cellStyle name="Normal 72 9 2" xfId="4111" xr:uid="{00000000-0005-0000-0000-0000891A0000}"/>
    <cellStyle name="Normal 72 9 2 2" xfId="4112" xr:uid="{00000000-0005-0000-0000-00008A1A0000}"/>
    <cellStyle name="Normal 72 9 2 2 2" xfId="5411" xr:uid="{00000000-0005-0000-0000-00008B1A0000}"/>
    <cellStyle name="Normal 72 9 2 3" xfId="5410" xr:uid="{00000000-0005-0000-0000-00008C1A0000}"/>
    <cellStyle name="Normal 72 9 3" xfId="4113" xr:uid="{00000000-0005-0000-0000-00008D1A0000}"/>
    <cellStyle name="Normal 72 9 3 2" xfId="5412" xr:uid="{00000000-0005-0000-0000-00008E1A0000}"/>
    <cellStyle name="Normal 72 9 4" xfId="5409" xr:uid="{00000000-0005-0000-0000-00008F1A0000}"/>
    <cellStyle name="Normal 73" xfId="4114" xr:uid="{00000000-0005-0000-0000-0000901A0000}"/>
    <cellStyle name="Normal 73 2" xfId="4115" xr:uid="{00000000-0005-0000-0000-0000911A0000}"/>
    <cellStyle name="Normal 73 2 2" xfId="4116" xr:uid="{00000000-0005-0000-0000-0000921A0000}"/>
    <cellStyle name="Normal 73 2 2 2" xfId="5415" xr:uid="{00000000-0005-0000-0000-0000931A0000}"/>
    <cellStyle name="Normal 73 2 3" xfId="5414" xr:uid="{00000000-0005-0000-0000-0000941A0000}"/>
    <cellStyle name="Normal 73 3" xfId="4117" xr:uid="{00000000-0005-0000-0000-0000951A0000}"/>
    <cellStyle name="Normal 73 3 2" xfId="5416" xr:uid="{00000000-0005-0000-0000-0000961A0000}"/>
    <cellStyle name="Normal 73 4" xfId="5413" xr:uid="{00000000-0005-0000-0000-0000971A0000}"/>
    <cellStyle name="Normal 74" xfId="4118" xr:uid="{00000000-0005-0000-0000-0000981A0000}"/>
    <cellStyle name="Normal 74 10" xfId="4119" xr:uid="{00000000-0005-0000-0000-0000991A0000}"/>
    <cellStyle name="Normal 74 10 2" xfId="4120" xr:uid="{00000000-0005-0000-0000-00009A1A0000}"/>
    <cellStyle name="Normal 74 10 2 2" xfId="5419" xr:uid="{00000000-0005-0000-0000-00009B1A0000}"/>
    <cellStyle name="Normal 74 10 3" xfId="5418" xr:uid="{00000000-0005-0000-0000-00009C1A0000}"/>
    <cellStyle name="Normal 74 11" xfId="4121" xr:uid="{00000000-0005-0000-0000-00009D1A0000}"/>
    <cellStyle name="Normal 74 11 2" xfId="5420" xr:uid="{00000000-0005-0000-0000-00009E1A0000}"/>
    <cellStyle name="Normal 74 12" xfId="5417" xr:uid="{00000000-0005-0000-0000-00009F1A0000}"/>
    <cellStyle name="Normal 74 2" xfId="4122" xr:uid="{00000000-0005-0000-0000-0000A01A0000}"/>
    <cellStyle name="Normal 74 2 2" xfId="4123" xr:uid="{00000000-0005-0000-0000-0000A11A0000}"/>
    <cellStyle name="Normal 74 2 2 2" xfId="4124" xr:uid="{00000000-0005-0000-0000-0000A21A0000}"/>
    <cellStyle name="Normal 74 2 2 2 2" xfId="5423" xr:uid="{00000000-0005-0000-0000-0000A31A0000}"/>
    <cellStyle name="Normal 74 2 2 3" xfId="5422" xr:uid="{00000000-0005-0000-0000-0000A41A0000}"/>
    <cellStyle name="Normal 74 2 3" xfId="4125" xr:uid="{00000000-0005-0000-0000-0000A51A0000}"/>
    <cellStyle name="Normal 74 2 3 2" xfId="5424" xr:uid="{00000000-0005-0000-0000-0000A61A0000}"/>
    <cellStyle name="Normal 74 2 4" xfId="5421" xr:uid="{00000000-0005-0000-0000-0000A71A0000}"/>
    <cellStyle name="Normal 74 3" xfId="4126" xr:uid="{00000000-0005-0000-0000-0000A81A0000}"/>
    <cellStyle name="Normal 74 3 2" xfId="4127" xr:uid="{00000000-0005-0000-0000-0000A91A0000}"/>
    <cellStyle name="Normal 74 3 2 2" xfId="4128" xr:uid="{00000000-0005-0000-0000-0000AA1A0000}"/>
    <cellStyle name="Normal 74 3 2 2 2" xfId="5427" xr:uid="{00000000-0005-0000-0000-0000AB1A0000}"/>
    <cellStyle name="Normal 74 3 2 3" xfId="5426" xr:uid="{00000000-0005-0000-0000-0000AC1A0000}"/>
    <cellStyle name="Normal 74 3 3" xfId="4129" xr:uid="{00000000-0005-0000-0000-0000AD1A0000}"/>
    <cellStyle name="Normal 74 3 3 2" xfId="5428" xr:uid="{00000000-0005-0000-0000-0000AE1A0000}"/>
    <cellStyle name="Normal 74 3 4" xfId="5425" xr:uid="{00000000-0005-0000-0000-0000AF1A0000}"/>
    <cellStyle name="Normal 74 4" xfId="4130" xr:uid="{00000000-0005-0000-0000-0000B01A0000}"/>
    <cellStyle name="Normal 74 4 2" xfId="4131" xr:uid="{00000000-0005-0000-0000-0000B11A0000}"/>
    <cellStyle name="Normal 74 4 2 2" xfId="4132" xr:uid="{00000000-0005-0000-0000-0000B21A0000}"/>
    <cellStyle name="Normal 74 4 2 2 2" xfId="5431" xr:uid="{00000000-0005-0000-0000-0000B31A0000}"/>
    <cellStyle name="Normal 74 4 2 3" xfId="5430" xr:uid="{00000000-0005-0000-0000-0000B41A0000}"/>
    <cellStyle name="Normal 74 4 3" xfId="4133" xr:uid="{00000000-0005-0000-0000-0000B51A0000}"/>
    <cellStyle name="Normal 74 4 3 2" xfId="5432" xr:uid="{00000000-0005-0000-0000-0000B61A0000}"/>
    <cellStyle name="Normal 74 4 4" xfId="5429" xr:uid="{00000000-0005-0000-0000-0000B71A0000}"/>
    <cellStyle name="Normal 74 5" xfId="4134" xr:uid="{00000000-0005-0000-0000-0000B81A0000}"/>
    <cellStyle name="Normal 74 5 2" xfId="4135" xr:uid="{00000000-0005-0000-0000-0000B91A0000}"/>
    <cellStyle name="Normal 74 5 2 2" xfId="4136" xr:uid="{00000000-0005-0000-0000-0000BA1A0000}"/>
    <cellStyle name="Normal 74 5 2 2 2" xfId="5435" xr:uid="{00000000-0005-0000-0000-0000BB1A0000}"/>
    <cellStyle name="Normal 74 5 2 3" xfId="5434" xr:uid="{00000000-0005-0000-0000-0000BC1A0000}"/>
    <cellStyle name="Normal 74 5 3" xfId="4137" xr:uid="{00000000-0005-0000-0000-0000BD1A0000}"/>
    <cellStyle name="Normal 74 5 3 2" xfId="5436" xr:uid="{00000000-0005-0000-0000-0000BE1A0000}"/>
    <cellStyle name="Normal 74 5 4" xfId="5433" xr:uid="{00000000-0005-0000-0000-0000BF1A0000}"/>
    <cellStyle name="Normal 74 6" xfId="4138" xr:uid="{00000000-0005-0000-0000-0000C01A0000}"/>
    <cellStyle name="Normal 74 6 2" xfId="4139" xr:uid="{00000000-0005-0000-0000-0000C11A0000}"/>
    <cellStyle name="Normal 74 6 2 2" xfId="4140" xr:uid="{00000000-0005-0000-0000-0000C21A0000}"/>
    <cellStyle name="Normal 74 6 2 2 2" xfId="5439" xr:uid="{00000000-0005-0000-0000-0000C31A0000}"/>
    <cellStyle name="Normal 74 6 2 3" xfId="5438" xr:uid="{00000000-0005-0000-0000-0000C41A0000}"/>
    <cellStyle name="Normal 74 6 3" xfId="4141" xr:uid="{00000000-0005-0000-0000-0000C51A0000}"/>
    <cellStyle name="Normal 74 6 3 2" xfId="5440" xr:uid="{00000000-0005-0000-0000-0000C61A0000}"/>
    <cellStyle name="Normal 74 6 4" xfId="5437" xr:uid="{00000000-0005-0000-0000-0000C71A0000}"/>
    <cellStyle name="Normal 74 7" xfId="4142" xr:uid="{00000000-0005-0000-0000-0000C81A0000}"/>
    <cellStyle name="Normal 74 7 2" xfId="4143" xr:uid="{00000000-0005-0000-0000-0000C91A0000}"/>
    <cellStyle name="Normal 74 7 2 2" xfId="4144" xr:uid="{00000000-0005-0000-0000-0000CA1A0000}"/>
    <cellStyle name="Normal 74 7 2 2 2" xfId="5443" xr:uid="{00000000-0005-0000-0000-0000CB1A0000}"/>
    <cellStyle name="Normal 74 7 2 3" xfId="5442" xr:uid="{00000000-0005-0000-0000-0000CC1A0000}"/>
    <cellStyle name="Normal 74 7 3" xfId="4145" xr:uid="{00000000-0005-0000-0000-0000CD1A0000}"/>
    <cellStyle name="Normal 74 7 3 2" xfId="5444" xr:uid="{00000000-0005-0000-0000-0000CE1A0000}"/>
    <cellStyle name="Normal 74 7 4" xfId="5441" xr:uid="{00000000-0005-0000-0000-0000CF1A0000}"/>
    <cellStyle name="Normal 74 8" xfId="4146" xr:uid="{00000000-0005-0000-0000-0000D01A0000}"/>
    <cellStyle name="Normal 74 8 2" xfId="4147" xr:uid="{00000000-0005-0000-0000-0000D11A0000}"/>
    <cellStyle name="Normal 74 8 2 2" xfId="4148" xr:uid="{00000000-0005-0000-0000-0000D21A0000}"/>
    <cellStyle name="Normal 74 8 2 2 2" xfId="5447" xr:uid="{00000000-0005-0000-0000-0000D31A0000}"/>
    <cellStyle name="Normal 74 8 2 3" xfId="5446" xr:uid="{00000000-0005-0000-0000-0000D41A0000}"/>
    <cellStyle name="Normal 74 8 3" xfId="4149" xr:uid="{00000000-0005-0000-0000-0000D51A0000}"/>
    <cellStyle name="Normal 74 8 3 2" xfId="5448" xr:uid="{00000000-0005-0000-0000-0000D61A0000}"/>
    <cellStyle name="Normal 74 8 4" xfId="5445" xr:uid="{00000000-0005-0000-0000-0000D71A0000}"/>
    <cellStyle name="Normal 74 9" xfId="4150" xr:uid="{00000000-0005-0000-0000-0000D81A0000}"/>
    <cellStyle name="Normal 74 9 2" xfId="4151" xr:uid="{00000000-0005-0000-0000-0000D91A0000}"/>
    <cellStyle name="Normal 74 9 2 2" xfId="4152" xr:uid="{00000000-0005-0000-0000-0000DA1A0000}"/>
    <cellStyle name="Normal 74 9 2 2 2" xfId="5451" xr:uid="{00000000-0005-0000-0000-0000DB1A0000}"/>
    <cellStyle name="Normal 74 9 2 3" xfId="5450" xr:uid="{00000000-0005-0000-0000-0000DC1A0000}"/>
    <cellStyle name="Normal 74 9 3" xfId="4153" xr:uid="{00000000-0005-0000-0000-0000DD1A0000}"/>
    <cellStyle name="Normal 74 9 3 2" xfId="5452" xr:uid="{00000000-0005-0000-0000-0000DE1A0000}"/>
    <cellStyle name="Normal 74 9 4" xfId="5449" xr:uid="{00000000-0005-0000-0000-0000DF1A0000}"/>
    <cellStyle name="Normal 75" xfId="4154" xr:uid="{00000000-0005-0000-0000-0000E01A0000}"/>
    <cellStyle name="Normal 75 2" xfId="4155" xr:uid="{00000000-0005-0000-0000-0000E11A0000}"/>
    <cellStyle name="Normal 75 2 2" xfId="4156" xr:uid="{00000000-0005-0000-0000-0000E21A0000}"/>
    <cellStyle name="Normal 75 2 2 2" xfId="5455" xr:uid="{00000000-0005-0000-0000-0000E31A0000}"/>
    <cellStyle name="Normal 75 2 3" xfId="5454" xr:uid="{00000000-0005-0000-0000-0000E41A0000}"/>
    <cellStyle name="Normal 75 3" xfId="4157" xr:uid="{00000000-0005-0000-0000-0000E51A0000}"/>
    <cellStyle name="Normal 75 3 2" xfId="5456" xr:uid="{00000000-0005-0000-0000-0000E61A0000}"/>
    <cellStyle name="Normal 75 4" xfId="5453" xr:uid="{00000000-0005-0000-0000-0000E71A0000}"/>
    <cellStyle name="Normal 76" xfId="4158" xr:uid="{00000000-0005-0000-0000-0000E81A0000}"/>
    <cellStyle name="Normal 76 10" xfId="4159" xr:uid="{00000000-0005-0000-0000-0000E91A0000}"/>
    <cellStyle name="Normal 76 10 2" xfId="4160" xr:uid="{00000000-0005-0000-0000-0000EA1A0000}"/>
    <cellStyle name="Normal 76 10 2 2" xfId="5459" xr:uid="{00000000-0005-0000-0000-0000EB1A0000}"/>
    <cellStyle name="Normal 76 10 3" xfId="5458" xr:uid="{00000000-0005-0000-0000-0000EC1A0000}"/>
    <cellStyle name="Normal 76 11" xfId="4161" xr:uid="{00000000-0005-0000-0000-0000ED1A0000}"/>
    <cellStyle name="Normal 76 11 2" xfId="5460" xr:uid="{00000000-0005-0000-0000-0000EE1A0000}"/>
    <cellStyle name="Normal 76 12" xfId="5457" xr:uid="{00000000-0005-0000-0000-0000EF1A0000}"/>
    <cellStyle name="Normal 76 2" xfId="4162" xr:uid="{00000000-0005-0000-0000-0000F01A0000}"/>
    <cellStyle name="Normal 76 2 2" xfId="4163" xr:uid="{00000000-0005-0000-0000-0000F11A0000}"/>
    <cellStyle name="Normal 76 2 2 2" xfId="4164" xr:uid="{00000000-0005-0000-0000-0000F21A0000}"/>
    <cellStyle name="Normal 76 2 2 2 2" xfId="5463" xr:uid="{00000000-0005-0000-0000-0000F31A0000}"/>
    <cellStyle name="Normal 76 2 2 3" xfId="5462" xr:uid="{00000000-0005-0000-0000-0000F41A0000}"/>
    <cellStyle name="Normal 76 2 3" xfId="4165" xr:uid="{00000000-0005-0000-0000-0000F51A0000}"/>
    <cellStyle name="Normal 76 2 3 2" xfId="5464" xr:uid="{00000000-0005-0000-0000-0000F61A0000}"/>
    <cellStyle name="Normal 76 2 4" xfId="5461" xr:uid="{00000000-0005-0000-0000-0000F71A0000}"/>
    <cellStyle name="Normal 76 3" xfId="4166" xr:uid="{00000000-0005-0000-0000-0000F81A0000}"/>
    <cellStyle name="Normal 76 3 2" xfId="4167" xr:uid="{00000000-0005-0000-0000-0000F91A0000}"/>
    <cellStyle name="Normal 76 3 2 2" xfId="4168" xr:uid="{00000000-0005-0000-0000-0000FA1A0000}"/>
    <cellStyle name="Normal 76 3 2 2 2" xfId="5467" xr:uid="{00000000-0005-0000-0000-0000FB1A0000}"/>
    <cellStyle name="Normal 76 3 2 3" xfId="5466" xr:uid="{00000000-0005-0000-0000-0000FC1A0000}"/>
    <cellStyle name="Normal 76 3 3" xfId="4169" xr:uid="{00000000-0005-0000-0000-0000FD1A0000}"/>
    <cellStyle name="Normal 76 3 3 2" xfId="5468" xr:uid="{00000000-0005-0000-0000-0000FE1A0000}"/>
    <cellStyle name="Normal 76 3 4" xfId="5465" xr:uid="{00000000-0005-0000-0000-0000FF1A0000}"/>
    <cellStyle name="Normal 76 4" xfId="4170" xr:uid="{00000000-0005-0000-0000-0000001B0000}"/>
    <cellStyle name="Normal 76 4 2" xfId="4171" xr:uid="{00000000-0005-0000-0000-0000011B0000}"/>
    <cellStyle name="Normal 76 4 2 2" xfId="4172" xr:uid="{00000000-0005-0000-0000-0000021B0000}"/>
    <cellStyle name="Normal 76 4 2 2 2" xfId="5471" xr:uid="{00000000-0005-0000-0000-0000031B0000}"/>
    <cellStyle name="Normal 76 4 2 3" xfId="5470" xr:uid="{00000000-0005-0000-0000-0000041B0000}"/>
    <cellStyle name="Normal 76 4 3" xfId="4173" xr:uid="{00000000-0005-0000-0000-0000051B0000}"/>
    <cellStyle name="Normal 76 4 3 2" xfId="5472" xr:uid="{00000000-0005-0000-0000-0000061B0000}"/>
    <cellStyle name="Normal 76 4 4" xfId="5469" xr:uid="{00000000-0005-0000-0000-0000071B0000}"/>
    <cellStyle name="Normal 76 5" xfId="4174" xr:uid="{00000000-0005-0000-0000-0000081B0000}"/>
    <cellStyle name="Normal 76 5 2" xfId="4175" xr:uid="{00000000-0005-0000-0000-0000091B0000}"/>
    <cellStyle name="Normal 76 5 2 2" xfId="4176" xr:uid="{00000000-0005-0000-0000-00000A1B0000}"/>
    <cellStyle name="Normal 76 5 2 2 2" xfId="5475" xr:uid="{00000000-0005-0000-0000-00000B1B0000}"/>
    <cellStyle name="Normal 76 5 2 3" xfId="5474" xr:uid="{00000000-0005-0000-0000-00000C1B0000}"/>
    <cellStyle name="Normal 76 5 3" xfId="4177" xr:uid="{00000000-0005-0000-0000-00000D1B0000}"/>
    <cellStyle name="Normal 76 5 3 2" xfId="5476" xr:uid="{00000000-0005-0000-0000-00000E1B0000}"/>
    <cellStyle name="Normal 76 5 4" xfId="5473" xr:uid="{00000000-0005-0000-0000-00000F1B0000}"/>
    <cellStyle name="Normal 76 6" xfId="4178" xr:uid="{00000000-0005-0000-0000-0000101B0000}"/>
    <cellStyle name="Normal 76 6 2" xfId="4179" xr:uid="{00000000-0005-0000-0000-0000111B0000}"/>
    <cellStyle name="Normal 76 6 2 2" xfId="4180" xr:uid="{00000000-0005-0000-0000-0000121B0000}"/>
    <cellStyle name="Normal 76 6 2 2 2" xfId="5479" xr:uid="{00000000-0005-0000-0000-0000131B0000}"/>
    <cellStyle name="Normal 76 6 2 3" xfId="5478" xr:uid="{00000000-0005-0000-0000-0000141B0000}"/>
    <cellStyle name="Normal 76 6 3" xfId="4181" xr:uid="{00000000-0005-0000-0000-0000151B0000}"/>
    <cellStyle name="Normal 76 6 3 2" xfId="5480" xr:uid="{00000000-0005-0000-0000-0000161B0000}"/>
    <cellStyle name="Normal 76 6 4" xfId="5477" xr:uid="{00000000-0005-0000-0000-0000171B0000}"/>
    <cellStyle name="Normal 76 7" xfId="4182" xr:uid="{00000000-0005-0000-0000-0000181B0000}"/>
    <cellStyle name="Normal 76 7 2" xfId="4183" xr:uid="{00000000-0005-0000-0000-0000191B0000}"/>
    <cellStyle name="Normal 76 7 2 2" xfId="4184" xr:uid="{00000000-0005-0000-0000-00001A1B0000}"/>
    <cellStyle name="Normal 76 7 2 2 2" xfId="5483" xr:uid="{00000000-0005-0000-0000-00001B1B0000}"/>
    <cellStyle name="Normal 76 7 2 3" xfId="5482" xr:uid="{00000000-0005-0000-0000-00001C1B0000}"/>
    <cellStyle name="Normal 76 7 3" xfId="4185" xr:uid="{00000000-0005-0000-0000-00001D1B0000}"/>
    <cellStyle name="Normal 76 7 3 2" xfId="5484" xr:uid="{00000000-0005-0000-0000-00001E1B0000}"/>
    <cellStyle name="Normal 76 7 4" xfId="5481" xr:uid="{00000000-0005-0000-0000-00001F1B0000}"/>
    <cellStyle name="Normal 76 8" xfId="4186" xr:uid="{00000000-0005-0000-0000-0000201B0000}"/>
    <cellStyle name="Normal 76 8 2" xfId="4187" xr:uid="{00000000-0005-0000-0000-0000211B0000}"/>
    <cellStyle name="Normal 76 8 2 2" xfId="4188" xr:uid="{00000000-0005-0000-0000-0000221B0000}"/>
    <cellStyle name="Normal 76 8 2 2 2" xfId="5487" xr:uid="{00000000-0005-0000-0000-0000231B0000}"/>
    <cellStyle name="Normal 76 8 2 3" xfId="5486" xr:uid="{00000000-0005-0000-0000-0000241B0000}"/>
    <cellStyle name="Normal 76 8 3" xfId="4189" xr:uid="{00000000-0005-0000-0000-0000251B0000}"/>
    <cellStyle name="Normal 76 8 3 2" xfId="5488" xr:uid="{00000000-0005-0000-0000-0000261B0000}"/>
    <cellStyle name="Normal 76 8 4" xfId="5485" xr:uid="{00000000-0005-0000-0000-0000271B0000}"/>
    <cellStyle name="Normal 76 9" xfId="4190" xr:uid="{00000000-0005-0000-0000-0000281B0000}"/>
    <cellStyle name="Normal 76 9 2" xfId="4191" xr:uid="{00000000-0005-0000-0000-0000291B0000}"/>
    <cellStyle name="Normal 76 9 2 2" xfId="4192" xr:uid="{00000000-0005-0000-0000-00002A1B0000}"/>
    <cellStyle name="Normal 76 9 2 2 2" xfId="5491" xr:uid="{00000000-0005-0000-0000-00002B1B0000}"/>
    <cellStyle name="Normal 76 9 2 3" xfId="5490" xr:uid="{00000000-0005-0000-0000-00002C1B0000}"/>
    <cellStyle name="Normal 76 9 3" xfId="4193" xr:uid="{00000000-0005-0000-0000-00002D1B0000}"/>
    <cellStyle name="Normal 76 9 3 2" xfId="5492" xr:uid="{00000000-0005-0000-0000-00002E1B0000}"/>
    <cellStyle name="Normal 76 9 4" xfId="5489" xr:uid="{00000000-0005-0000-0000-00002F1B0000}"/>
    <cellStyle name="Normal 77" xfId="4194" xr:uid="{00000000-0005-0000-0000-0000301B0000}"/>
    <cellStyle name="Normal 77 2" xfId="4195" xr:uid="{00000000-0005-0000-0000-0000311B0000}"/>
    <cellStyle name="Normal 77 2 2" xfId="4196" xr:uid="{00000000-0005-0000-0000-0000321B0000}"/>
    <cellStyle name="Normal 77 2 2 2" xfId="5495" xr:uid="{00000000-0005-0000-0000-0000331B0000}"/>
    <cellStyle name="Normal 77 2 3" xfId="5494" xr:uid="{00000000-0005-0000-0000-0000341B0000}"/>
    <cellStyle name="Normal 77 3" xfId="4197" xr:uid="{00000000-0005-0000-0000-0000351B0000}"/>
    <cellStyle name="Normal 77 3 2" xfId="5496" xr:uid="{00000000-0005-0000-0000-0000361B0000}"/>
    <cellStyle name="Normal 77 4" xfId="5493" xr:uid="{00000000-0005-0000-0000-0000371B0000}"/>
    <cellStyle name="Normal 78" xfId="4198" xr:uid="{00000000-0005-0000-0000-0000381B0000}"/>
    <cellStyle name="Normal 78 10" xfId="4199" xr:uid="{00000000-0005-0000-0000-0000391B0000}"/>
    <cellStyle name="Normal 78 10 2" xfId="4200" xr:uid="{00000000-0005-0000-0000-00003A1B0000}"/>
    <cellStyle name="Normal 78 10 2 2" xfId="5499" xr:uid="{00000000-0005-0000-0000-00003B1B0000}"/>
    <cellStyle name="Normal 78 10 3" xfId="5498" xr:uid="{00000000-0005-0000-0000-00003C1B0000}"/>
    <cellStyle name="Normal 78 11" xfId="4201" xr:uid="{00000000-0005-0000-0000-00003D1B0000}"/>
    <cellStyle name="Normal 78 11 2" xfId="5500" xr:uid="{00000000-0005-0000-0000-00003E1B0000}"/>
    <cellStyle name="Normal 78 12" xfId="5497" xr:uid="{00000000-0005-0000-0000-00003F1B0000}"/>
    <cellStyle name="Normal 78 2" xfId="4202" xr:uid="{00000000-0005-0000-0000-0000401B0000}"/>
    <cellStyle name="Normal 78 2 2" xfId="4203" xr:uid="{00000000-0005-0000-0000-0000411B0000}"/>
    <cellStyle name="Normal 78 2 2 2" xfId="4204" xr:uid="{00000000-0005-0000-0000-0000421B0000}"/>
    <cellStyle name="Normal 78 2 2 2 2" xfId="5503" xr:uid="{00000000-0005-0000-0000-0000431B0000}"/>
    <cellStyle name="Normal 78 2 2 3" xfId="5502" xr:uid="{00000000-0005-0000-0000-0000441B0000}"/>
    <cellStyle name="Normal 78 2 3" xfId="4205" xr:uid="{00000000-0005-0000-0000-0000451B0000}"/>
    <cellStyle name="Normal 78 2 3 2" xfId="5504" xr:uid="{00000000-0005-0000-0000-0000461B0000}"/>
    <cellStyle name="Normal 78 2 4" xfId="5501" xr:uid="{00000000-0005-0000-0000-0000471B0000}"/>
    <cellStyle name="Normal 78 3" xfId="4206" xr:uid="{00000000-0005-0000-0000-0000481B0000}"/>
    <cellStyle name="Normal 78 3 2" xfId="4207" xr:uid="{00000000-0005-0000-0000-0000491B0000}"/>
    <cellStyle name="Normal 78 3 2 2" xfId="4208" xr:uid="{00000000-0005-0000-0000-00004A1B0000}"/>
    <cellStyle name="Normal 78 3 2 2 2" xfId="5507" xr:uid="{00000000-0005-0000-0000-00004B1B0000}"/>
    <cellStyle name="Normal 78 3 2 3" xfId="5506" xr:uid="{00000000-0005-0000-0000-00004C1B0000}"/>
    <cellStyle name="Normal 78 3 3" xfId="4209" xr:uid="{00000000-0005-0000-0000-00004D1B0000}"/>
    <cellStyle name="Normal 78 3 3 2" xfId="5508" xr:uid="{00000000-0005-0000-0000-00004E1B0000}"/>
    <cellStyle name="Normal 78 3 4" xfId="5505" xr:uid="{00000000-0005-0000-0000-00004F1B0000}"/>
    <cellStyle name="Normal 78 4" xfId="4210" xr:uid="{00000000-0005-0000-0000-0000501B0000}"/>
    <cellStyle name="Normal 78 4 2" xfId="4211" xr:uid="{00000000-0005-0000-0000-0000511B0000}"/>
    <cellStyle name="Normal 78 4 2 2" xfId="4212" xr:uid="{00000000-0005-0000-0000-0000521B0000}"/>
    <cellStyle name="Normal 78 4 2 2 2" xfId="5511" xr:uid="{00000000-0005-0000-0000-0000531B0000}"/>
    <cellStyle name="Normal 78 4 2 3" xfId="5510" xr:uid="{00000000-0005-0000-0000-0000541B0000}"/>
    <cellStyle name="Normal 78 4 3" xfId="4213" xr:uid="{00000000-0005-0000-0000-0000551B0000}"/>
    <cellStyle name="Normal 78 4 3 2" xfId="5512" xr:uid="{00000000-0005-0000-0000-0000561B0000}"/>
    <cellStyle name="Normal 78 4 4" xfId="5509" xr:uid="{00000000-0005-0000-0000-0000571B0000}"/>
    <cellStyle name="Normal 78 5" xfId="4214" xr:uid="{00000000-0005-0000-0000-0000581B0000}"/>
    <cellStyle name="Normal 78 5 2" xfId="4215" xr:uid="{00000000-0005-0000-0000-0000591B0000}"/>
    <cellStyle name="Normal 78 5 2 2" xfId="4216" xr:uid="{00000000-0005-0000-0000-00005A1B0000}"/>
    <cellStyle name="Normal 78 5 2 2 2" xfId="5515" xr:uid="{00000000-0005-0000-0000-00005B1B0000}"/>
    <cellStyle name="Normal 78 5 2 3" xfId="5514" xr:uid="{00000000-0005-0000-0000-00005C1B0000}"/>
    <cellStyle name="Normal 78 5 3" xfId="4217" xr:uid="{00000000-0005-0000-0000-00005D1B0000}"/>
    <cellStyle name="Normal 78 5 3 2" xfId="5516" xr:uid="{00000000-0005-0000-0000-00005E1B0000}"/>
    <cellStyle name="Normal 78 5 4" xfId="5513" xr:uid="{00000000-0005-0000-0000-00005F1B0000}"/>
    <cellStyle name="Normal 78 6" xfId="4218" xr:uid="{00000000-0005-0000-0000-0000601B0000}"/>
    <cellStyle name="Normal 78 6 2" xfId="4219" xr:uid="{00000000-0005-0000-0000-0000611B0000}"/>
    <cellStyle name="Normal 78 6 2 2" xfId="4220" xr:uid="{00000000-0005-0000-0000-0000621B0000}"/>
    <cellStyle name="Normal 78 6 2 2 2" xfId="5519" xr:uid="{00000000-0005-0000-0000-0000631B0000}"/>
    <cellStyle name="Normal 78 6 2 3" xfId="5518" xr:uid="{00000000-0005-0000-0000-0000641B0000}"/>
    <cellStyle name="Normal 78 6 3" xfId="4221" xr:uid="{00000000-0005-0000-0000-0000651B0000}"/>
    <cellStyle name="Normal 78 6 3 2" xfId="5520" xr:uid="{00000000-0005-0000-0000-0000661B0000}"/>
    <cellStyle name="Normal 78 6 4" xfId="5517" xr:uid="{00000000-0005-0000-0000-0000671B0000}"/>
    <cellStyle name="Normal 78 7" xfId="4222" xr:uid="{00000000-0005-0000-0000-0000681B0000}"/>
    <cellStyle name="Normal 78 7 2" xfId="4223" xr:uid="{00000000-0005-0000-0000-0000691B0000}"/>
    <cellStyle name="Normal 78 7 2 2" xfId="4224" xr:uid="{00000000-0005-0000-0000-00006A1B0000}"/>
    <cellStyle name="Normal 78 7 2 2 2" xfId="5523" xr:uid="{00000000-0005-0000-0000-00006B1B0000}"/>
    <cellStyle name="Normal 78 7 2 3" xfId="5522" xr:uid="{00000000-0005-0000-0000-00006C1B0000}"/>
    <cellStyle name="Normal 78 7 3" xfId="4225" xr:uid="{00000000-0005-0000-0000-00006D1B0000}"/>
    <cellStyle name="Normal 78 7 3 2" xfId="5524" xr:uid="{00000000-0005-0000-0000-00006E1B0000}"/>
    <cellStyle name="Normal 78 7 4" xfId="5521" xr:uid="{00000000-0005-0000-0000-00006F1B0000}"/>
    <cellStyle name="Normal 78 8" xfId="4226" xr:uid="{00000000-0005-0000-0000-0000701B0000}"/>
    <cellStyle name="Normal 78 8 2" xfId="4227" xr:uid="{00000000-0005-0000-0000-0000711B0000}"/>
    <cellStyle name="Normal 78 8 2 2" xfId="4228" xr:uid="{00000000-0005-0000-0000-0000721B0000}"/>
    <cellStyle name="Normal 78 8 2 2 2" xfId="5527" xr:uid="{00000000-0005-0000-0000-0000731B0000}"/>
    <cellStyle name="Normal 78 8 2 3" xfId="5526" xr:uid="{00000000-0005-0000-0000-0000741B0000}"/>
    <cellStyle name="Normal 78 8 3" xfId="4229" xr:uid="{00000000-0005-0000-0000-0000751B0000}"/>
    <cellStyle name="Normal 78 8 3 2" xfId="5528" xr:uid="{00000000-0005-0000-0000-0000761B0000}"/>
    <cellStyle name="Normal 78 8 4" xfId="5525" xr:uid="{00000000-0005-0000-0000-0000771B0000}"/>
    <cellStyle name="Normal 78 9" xfId="4230" xr:uid="{00000000-0005-0000-0000-0000781B0000}"/>
    <cellStyle name="Normal 78 9 2" xfId="4231" xr:uid="{00000000-0005-0000-0000-0000791B0000}"/>
    <cellStyle name="Normal 78 9 2 2" xfId="4232" xr:uid="{00000000-0005-0000-0000-00007A1B0000}"/>
    <cellStyle name="Normal 78 9 2 2 2" xfId="5531" xr:uid="{00000000-0005-0000-0000-00007B1B0000}"/>
    <cellStyle name="Normal 78 9 2 3" xfId="5530" xr:uid="{00000000-0005-0000-0000-00007C1B0000}"/>
    <cellStyle name="Normal 78 9 3" xfId="4233" xr:uid="{00000000-0005-0000-0000-00007D1B0000}"/>
    <cellStyle name="Normal 78 9 3 2" xfId="5532" xr:uid="{00000000-0005-0000-0000-00007E1B0000}"/>
    <cellStyle name="Normal 78 9 4" xfId="5529" xr:uid="{00000000-0005-0000-0000-00007F1B0000}"/>
    <cellStyle name="Normal 79" xfId="4234" xr:uid="{00000000-0005-0000-0000-0000801B0000}"/>
    <cellStyle name="Normal 79 10" xfId="4235" xr:uid="{00000000-0005-0000-0000-0000811B0000}"/>
    <cellStyle name="Normal 79 10 2" xfId="4236" xr:uid="{00000000-0005-0000-0000-0000821B0000}"/>
    <cellStyle name="Normal 79 10 2 2" xfId="5535" xr:uid="{00000000-0005-0000-0000-0000831B0000}"/>
    <cellStyle name="Normal 79 10 3" xfId="5534" xr:uid="{00000000-0005-0000-0000-0000841B0000}"/>
    <cellStyle name="Normal 79 11" xfId="4237" xr:uid="{00000000-0005-0000-0000-0000851B0000}"/>
    <cellStyle name="Normal 79 11 2" xfId="5536" xr:uid="{00000000-0005-0000-0000-0000861B0000}"/>
    <cellStyle name="Normal 79 12" xfId="5533" xr:uid="{00000000-0005-0000-0000-0000871B0000}"/>
    <cellStyle name="Normal 79 2" xfId="4238" xr:uid="{00000000-0005-0000-0000-0000881B0000}"/>
    <cellStyle name="Normal 79 2 2" xfId="4239" xr:uid="{00000000-0005-0000-0000-0000891B0000}"/>
    <cellStyle name="Normal 79 2 2 2" xfId="4240" xr:uid="{00000000-0005-0000-0000-00008A1B0000}"/>
    <cellStyle name="Normal 79 2 2 2 2" xfId="5539" xr:uid="{00000000-0005-0000-0000-00008B1B0000}"/>
    <cellStyle name="Normal 79 2 2 3" xfId="5538" xr:uid="{00000000-0005-0000-0000-00008C1B0000}"/>
    <cellStyle name="Normal 79 2 3" xfId="4241" xr:uid="{00000000-0005-0000-0000-00008D1B0000}"/>
    <cellStyle name="Normal 79 2 3 2" xfId="5540" xr:uid="{00000000-0005-0000-0000-00008E1B0000}"/>
    <cellStyle name="Normal 79 2 4" xfId="5537" xr:uid="{00000000-0005-0000-0000-00008F1B0000}"/>
    <cellStyle name="Normal 79 3" xfId="4242" xr:uid="{00000000-0005-0000-0000-0000901B0000}"/>
    <cellStyle name="Normal 79 3 2" xfId="4243" xr:uid="{00000000-0005-0000-0000-0000911B0000}"/>
    <cellStyle name="Normal 79 3 2 2" xfId="4244" xr:uid="{00000000-0005-0000-0000-0000921B0000}"/>
    <cellStyle name="Normal 79 3 2 2 2" xfId="5543" xr:uid="{00000000-0005-0000-0000-0000931B0000}"/>
    <cellStyle name="Normal 79 3 2 3" xfId="5542" xr:uid="{00000000-0005-0000-0000-0000941B0000}"/>
    <cellStyle name="Normal 79 3 3" xfId="4245" xr:uid="{00000000-0005-0000-0000-0000951B0000}"/>
    <cellStyle name="Normal 79 3 3 2" xfId="5544" xr:uid="{00000000-0005-0000-0000-0000961B0000}"/>
    <cellStyle name="Normal 79 3 4" xfId="5541" xr:uid="{00000000-0005-0000-0000-0000971B0000}"/>
    <cellStyle name="Normal 79 4" xfId="4246" xr:uid="{00000000-0005-0000-0000-0000981B0000}"/>
    <cellStyle name="Normal 79 4 2" xfId="4247" xr:uid="{00000000-0005-0000-0000-0000991B0000}"/>
    <cellStyle name="Normal 79 4 2 2" xfId="4248" xr:uid="{00000000-0005-0000-0000-00009A1B0000}"/>
    <cellStyle name="Normal 79 4 2 2 2" xfId="5547" xr:uid="{00000000-0005-0000-0000-00009B1B0000}"/>
    <cellStyle name="Normal 79 4 2 3" xfId="5546" xr:uid="{00000000-0005-0000-0000-00009C1B0000}"/>
    <cellStyle name="Normal 79 4 3" xfId="4249" xr:uid="{00000000-0005-0000-0000-00009D1B0000}"/>
    <cellStyle name="Normal 79 4 3 2" xfId="5548" xr:uid="{00000000-0005-0000-0000-00009E1B0000}"/>
    <cellStyle name="Normal 79 4 4" xfId="5545" xr:uid="{00000000-0005-0000-0000-00009F1B0000}"/>
    <cellStyle name="Normal 79 5" xfId="4250" xr:uid="{00000000-0005-0000-0000-0000A01B0000}"/>
    <cellStyle name="Normal 79 5 2" xfId="4251" xr:uid="{00000000-0005-0000-0000-0000A11B0000}"/>
    <cellStyle name="Normal 79 5 2 2" xfId="4252" xr:uid="{00000000-0005-0000-0000-0000A21B0000}"/>
    <cellStyle name="Normal 79 5 2 2 2" xfId="5551" xr:uid="{00000000-0005-0000-0000-0000A31B0000}"/>
    <cellStyle name="Normal 79 5 2 3" xfId="5550" xr:uid="{00000000-0005-0000-0000-0000A41B0000}"/>
    <cellStyle name="Normal 79 5 3" xfId="4253" xr:uid="{00000000-0005-0000-0000-0000A51B0000}"/>
    <cellStyle name="Normal 79 5 3 2" xfId="5552" xr:uid="{00000000-0005-0000-0000-0000A61B0000}"/>
    <cellStyle name="Normal 79 5 4" xfId="5549" xr:uid="{00000000-0005-0000-0000-0000A71B0000}"/>
    <cellStyle name="Normal 79 6" xfId="4254" xr:uid="{00000000-0005-0000-0000-0000A81B0000}"/>
    <cellStyle name="Normal 79 6 2" xfId="4255" xr:uid="{00000000-0005-0000-0000-0000A91B0000}"/>
    <cellStyle name="Normal 79 6 2 2" xfId="4256" xr:uid="{00000000-0005-0000-0000-0000AA1B0000}"/>
    <cellStyle name="Normal 79 6 2 2 2" xfId="5555" xr:uid="{00000000-0005-0000-0000-0000AB1B0000}"/>
    <cellStyle name="Normal 79 6 2 3" xfId="5554" xr:uid="{00000000-0005-0000-0000-0000AC1B0000}"/>
    <cellStyle name="Normal 79 6 3" xfId="4257" xr:uid="{00000000-0005-0000-0000-0000AD1B0000}"/>
    <cellStyle name="Normal 79 6 3 2" xfId="5556" xr:uid="{00000000-0005-0000-0000-0000AE1B0000}"/>
    <cellStyle name="Normal 79 6 4" xfId="5553" xr:uid="{00000000-0005-0000-0000-0000AF1B0000}"/>
    <cellStyle name="Normal 79 7" xfId="4258" xr:uid="{00000000-0005-0000-0000-0000B01B0000}"/>
    <cellStyle name="Normal 79 7 2" xfId="4259" xr:uid="{00000000-0005-0000-0000-0000B11B0000}"/>
    <cellStyle name="Normal 79 7 2 2" xfId="4260" xr:uid="{00000000-0005-0000-0000-0000B21B0000}"/>
    <cellStyle name="Normal 79 7 2 2 2" xfId="5559" xr:uid="{00000000-0005-0000-0000-0000B31B0000}"/>
    <cellStyle name="Normal 79 7 2 3" xfId="5558" xr:uid="{00000000-0005-0000-0000-0000B41B0000}"/>
    <cellStyle name="Normal 79 7 3" xfId="4261" xr:uid="{00000000-0005-0000-0000-0000B51B0000}"/>
    <cellStyle name="Normal 79 7 3 2" xfId="5560" xr:uid="{00000000-0005-0000-0000-0000B61B0000}"/>
    <cellStyle name="Normal 79 7 4" xfId="5557" xr:uid="{00000000-0005-0000-0000-0000B71B0000}"/>
    <cellStyle name="Normal 79 8" xfId="4262" xr:uid="{00000000-0005-0000-0000-0000B81B0000}"/>
    <cellStyle name="Normal 79 8 2" xfId="4263" xr:uid="{00000000-0005-0000-0000-0000B91B0000}"/>
    <cellStyle name="Normal 79 8 2 2" xfId="4264" xr:uid="{00000000-0005-0000-0000-0000BA1B0000}"/>
    <cellStyle name="Normal 79 8 2 2 2" xfId="5563" xr:uid="{00000000-0005-0000-0000-0000BB1B0000}"/>
    <cellStyle name="Normal 79 8 2 3" xfId="5562" xr:uid="{00000000-0005-0000-0000-0000BC1B0000}"/>
    <cellStyle name="Normal 79 8 3" xfId="4265" xr:uid="{00000000-0005-0000-0000-0000BD1B0000}"/>
    <cellStyle name="Normal 79 8 3 2" xfId="5564" xr:uid="{00000000-0005-0000-0000-0000BE1B0000}"/>
    <cellStyle name="Normal 79 8 4" xfId="5561" xr:uid="{00000000-0005-0000-0000-0000BF1B0000}"/>
    <cellStyle name="Normal 79 9" xfId="4266" xr:uid="{00000000-0005-0000-0000-0000C01B0000}"/>
    <cellStyle name="Normal 79 9 2" xfId="4267" xr:uid="{00000000-0005-0000-0000-0000C11B0000}"/>
    <cellStyle name="Normal 79 9 2 2" xfId="4268" xr:uid="{00000000-0005-0000-0000-0000C21B0000}"/>
    <cellStyle name="Normal 79 9 2 2 2" xfId="5567" xr:uid="{00000000-0005-0000-0000-0000C31B0000}"/>
    <cellStyle name="Normal 79 9 2 3" xfId="5566" xr:uid="{00000000-0005-0000-0000-0000C41B0000}"/>
    <cellStyle name="Normal 79 9 3" xfId="4269" xr:uid="{00000000-0005-0000-0000-0000C51B0000}"/>
    <cellStyle name="Normal 79 9 3 2" xfId="5568" xr:uid="{00000000-0005-0000-0000-0000C61B0000}"/>
    <cellStyle name="Normal 79 9 4" xfId="5565" xr:uid="{00000000-0005-0000-0000-0000C71B0000}"/>
    <cellStyle name="Normal 8" xfId="3" xr:uid="{00000000-0005-0000-0000-0000C81B0000}"/>
    <cellStyle name="Normal 8 10" xfId="8663" xr:uid="{00000000-0005-0000-0000-0000C91B0000}"/>
    <cellStyle name="Normal 8 11" xfId="8516" xr:uid="{00000000-0005-0000-0000-0000CA1B0000}"/>
    <cellStyle name="Normal 8 12" xfId="8611" xr:uid="{00000000-0005-0000-0000-0000CB1B0000}"/>
    <cellStyle name="Normal 8 13" xfId="8528" xr:uid="{00000000-0005-0000-0000-0000CC1B0000}"/>
    <cellStyle name="Normal 8 14" xfId="8598" xr:uid="{00000000-0005-0000-0000-0000CD1B0000}"/>
    <cellStyle name="Normal 8 15" xfId="8540" xr:uid="{00000000-0005-0000-0000-0000CE1B0000}"/>
    <cellStyle name="Normal 8 16" xfId="8591" xr:uid="{00000000-0005-0000-0000-0000CF1B0000}"/>
    <cellStyle name="Normal 8 17" xfId="8664" xr:uid="{00000000-0005-0000-0000-0000D01B0000}"/>
    <cellStyle name="Normal 8 18" xfId="8553" xr:uid="{00000000-0005-0000-0000-0000D11B0000}"/>
    <cellStyle name="Normal 8 19" xfId="8697" xr:uid="{00000000-0005-0000-0000-0000D21B0000}"/>
    <cellStyle name="Normal 8 2" xfId="4270" xr:uid="{00000000-0005-0000-0000-0000D31B0000}"/>
    <cellStyle name="Normal 8 2 2" xfId="4271" xr:uid="{00000000-0005-0000-0000-0000D41B0000}"/>
    <cellStyle name="Normal 8 2 2 2" xfId="4272" xr:uid="{00000000-0005-0000-0000-0000D51B0000}"/>
    <cellStyle name="Normal 8 2 2 2 2" xfId="5572" xr:uid="{00000000-0005-0000-0000-0000D61B0000}"/>
    <cellStyle name="Normal 8 2 2 3" xfId="4273" xr:uid="{00000000-0005-0000-0000-0000D71B0000}"/>
    <cellStyle name="Normal 8 2 2 3 2" xfId="5573" xr:uid="{00000000-0005-0000-0000-0000D81B0000}"/>
    <cellStyle name="Normal 8 2 2 4" xfId="5571" xr:uid="{00000000-0005-0000-0000-0000D91B0000}"/>
    <cellStyle name="Normal 8 2 3" xfId="4274" xr:uid="{00000000-0005-0000-0000-0000DA1B0000}"/>
    <cellStyle name="Normal 8 2 3 2" xfId="5574" xr:uid="{00000000-0005-0000-0000-0000DB1B0000}"/>
    <cellStyle name="Normal 8 2 4" xfId="5570" xr:uid="{00000000-0005-0000-0000-0000DC1B0000}"/>
    <cellStyle name="Normal 8 20" xfId="8706" xr:uid="{00000000-0005-0000-0000-0000DD1B0000}"/>
    <cellStyle name="Normal 8 21" xfId="8640" xr:uid="{00000000-0005-0000-0000-0000DE1B0000}"/>
    <cellStyle name="Normal 8 22" xfId="8644" xr:uid="{00000000-0005-0000-0000-0000DF1B0000}"/>
    <cellStyle name="Normal 8 23" xfId="8565" xr:uid="{00000000-0005-0000-0000-0000E01B0000}"/>
    <cellStyle name="Normal 8 24" xfId="8694" xr:uid="{00000000-0005-0000-0000-0000E11B0000}"/>
    <cellStyle name="Normal 8 25" xfId="8597" xr:uid="{00000000-0005-0000-0000-0000E21B0000}"/>
    <cellStyle name="Normal 8 26" xfId="8693" xr:uid="{00000000-0005-0000-0000-0000E31B0000}"/>
    <cellStyle name="Normal 8 27" xfId="8575" xr:uid="{00000000-0005-0000-0000-0000E41B0000}"/>
    <cellStyle name="Normal 8 28" xfId="8520" xr:uid="{00000000-0005-0000-0000-0000E51B0000}"/>
    <cellStyle name="Normal 8 29" xfId="8670" xr:uid="{00000000-0005-0000-0000-0000E61B0000}"/>
    <cellStyle name="Normal 8 3" xfId="4275" xr:uid="{00000000-0005-0000-0000-0000E71B0000}"/>
    <cellStyle name="Normal 8 3 2" xfId="4276" xr:uid="{00000000-0005-0000-0000-0000E81B0000}"/>
    <cellStyle name="Normal 8 3 2 2" xfId="5576" xr:uid="{00000000-0005-0000-0000-0000E91B0000}"/>
    <cellStyle name="Normal 8 3 3" xfId="5575" xr:uid="{00000000-0005-0000-0000-0000EA1B0000}"/>
    <cellStyle name="Normal 8 3 4" xfId="5293" xr:uid="{00000000-0005-0000-0000-0000EB1B0000}"/>
    <cellStyle name="Normal 8 30" xfId="8578" xr:uid="{00000000-0005-0000-0000-0000EC1B0000}"/>
    <cellStyle name="Normal 8 31" xfId="8610" xr:uid="{00000000-0005-0000-0000-0000ED1B0000}"/>
    <cellStyle name="Normal 8 32" xfId="8531" xr:uid="{00000000-0005-0000-0000-0000EE1B0000}"/>
    <cellStyle name="Normal 8 33" xfId="8548" xr:uid="{00000000-0005-0000-0000-0000EF1B0000}"/>
    <cellStyle name="Normal 8 34" xfId="8720" xr:uid="{00000000-0005-0000-0000-0000F01B0000}"/>
    <cellStyle name="Normal 8 35" xfId="8657" xr:uid="{00000000-0005-0000-0000-0000F11B0000}"/>
    <cellStyle name="Normal 8 36" xfId="8730" xr:uid="{00000000-0005-0000-0000-0000F21B0000}"/>
    <cellStyle name="Normal 8 37" xfId="8740" xr:uid="{00000000-0005-0000-0000-0000F31B0000}"/>
    <cellStyle name="Normal 8 38" xfId="8726" xr:uid="{00000000-0005-0000-0000-0000F41B0000}"/>
    <cellStyle name="Normal 8 4" xfId="4277" xr:uid="{00000000-0005-0000-0000-0000F51B0000}"/>
    <cellStyle name="Normal 8 4 2" xfId="5577" xr:uid="{00000000-0005-0000-0000-0000F61B0000}"/>
    <cellStyle name="Normal 8 5" xfId="4278" xr:uid="{00000000-0005-0000-0000-0000F71B0000}"/>
    <cellStyle name="Normal 8 5 2" xfId="5578" xr:uid="{00000000-0005-0000-0000-0000F81B0000}"/>
    <cellStyle name="Normal 8 6" xfId="5569" xr:uid="{00000000-0005-0000-0000-0000F91B0000}"/>
    <cellStyle name="Normal 8 7" xfId="5294" xr:uid="{00000000-0005-0000-0000-0000FA1B0000}"/>
    <cellStyle name="Normal 8 8" xfId="8599" xr:uid="{00000000-0005-0000-0000-0000FB1B0000}"/>
    <cellStyle name="Normal 8 9" xfId="8577" xr:uid="{00000000-0005-0000-0000-0000FC1B0000}"/>
    <cellStyle name="Normal 80" xfId="4279" xr:uid="{00000000-0005-0000-0000-0000FD1B0000}"/>
    <cellStyle name="Normal 80 2" xfId="4280" xr:uid="{00000000-0005-0000-0000-0000FE1B0000}"/>
    <cellStyle name="Normal 80 2 2" xfId="4281" xr:uid="{00000000-0005-0000-0000-0000FF1B0000}"/>
    <cellStyle name="Normal 80 2 2 2" xfId="5581" xr:uid="{00000000-0005-0000-0000-0000001C0000}"/>
    <cellStyle name="Normal 80 2 3" xfId="5580" xr:uid="{00000000-0005-0000-0000-0000011C0000}"/>
    <cellStyle name="Normal 80 3" xfId="4282" xr:uid="{00000000-0005-0000-0000-0000021C0000}"/>
    <cellStyle name="Normal 80 3 2" xfId="5582" xr:uid="{00000000-0005-0000-0000-0000031C0000}"/>
    <cellStyle name="Normal 80 4" xfId="5579" xr:uid="{00000000-0005-0000-0000-0000041C0000}"/>
    <cellStyle name="Normal 81" xfId="4283" xr:uid="{00000000-0005-0000-0000-0000051C0000}"/>
    <cellStyle name="Normal 81 2" xfId="4284" xr:uid="{00000000-0005-0000-0000-0000061C0000}"/>
    <cellStyle name="Normal 81 2 2" xfId="4285" xr:uid="{00000000-0005-0000-0000-0000071C0000}"/>
    <cellStyle name="Normal 81 2 2 2" xfId="5585" xr:uid="{00000000-0005-0000-0000-0000081C0000}"/>
    <cellStyle name="Normal 81 2 3" xfId="5584" xr:uid="{00000000-0005-0000-0000-0000091C0000}"/>
    <cellStyle name="Normal 81 3" xfId="4286" xr:uid="{00000000-0005-0000-0000-00000A1C0000}"/>
    <cellStyle name="Normal 81 3 2" xfId="5586" xr:uid="{00000000-0005-0000-0000-00000B1C0000}"/>
    <cellStyle name="Normal 81 4" xfId="5583" xr:uid="{00000000-0005-0000-0000-00000C1C0000}"/>
    <cellStyle name="Normal 82" xfId="4287" xr:uid="{00000000-0005-0000-0000-00000D1C0000}"/>
    <cellStyle name="Normal 82 2" xfId="4288" xr:uid="{00000000-0005-0000-0000-00000E1C0000}"/>
    <cellStyle name="Normal 82 2 2" xfId="4289" xr:uid="{00000000-0005-0000-0000-00000F1C0000}"/>
    <cellStyle name="Normal 82 2 2 2" xfId="5589" xr:uid="{00000000-0005-0000-0000-0000101C0000}"/>
    <cellStyle name="Normal 82 2 3" xfId="5588" xr:uid="{00000000-0005-0000-0000-0000111C0000}"/>
    <cellStyle name="Normal 82 3" xfId="4290" xr:uid="{00000000-0005-0000-0000-0000121C0000}"/>
    <cellStyle name="Normal 82 3 2" xfId="5590" xr:uid="{00000000-0005-0000-0000-0000131C0000}"/>
    <cellStyle name="Normal 82 4" xfId="5587" xr:uid="{00000000-0005-0000-0000-0000141C0000}"/>
    <cellStyle name="Normal 83" xfId="4291" xr:uid="{00000000-0005-0000-0000-0000151C0000}"/>
    <cellStyle name="Normal 83 2" xfId="4292" xr:uid="{00000000-0005-0000-0000-0000161C0000}"/>
    <cellStyle name="Normal 83 2 2" xfId="4293" xr:uid="{00000000-0005-0000-0000-0000171C0000}"/>
    <cellStyle name="Normal 83 2 2 2" xfId="5593" xr:uid="{00000000-0005-0000-0000-0000181C0000}"/>
    <cellStyle name="Normal 83 2 3" xfId="5592" xr:uid="{00000000-0005-0000-0000-0000191C0000}"/>
    <cellStyle name="Normal 83 3" xfId="4294" xr:uid="{00000000-0005-0000-0000-00001A1C0000}"/>
    <cellStyle name="Normal 83 3 2" xfId="5594" xr:uid="{00000000-0005-0000-0000-00001B1C0000}"/>
    <cellStyle name="Normal 83 4" xfId="5591" xr:uid="{00000000-0005-0000-0000-00001C1C0000}"/>
    <cellStyle name="Normal 84" xfId="4295" xr:uid="{00000000-0005-0000-0000-00001D1C0000}"/>
    <cellStyle name="Normal 84 2" xfId="4296" xr:uid="{00000000-0005-0000-0000-00001E1C0000}"/>
    <cellStyle name="Normal 84 2 2" xfId="4297" xr:uid="{00000000-0005-0000-0000-00001F1C0000}"/>
    <cellStyle name="Normal 84 2 2 2" xfId="5597" xr:uid="{00000000-0005-0000-0000-0000201C0000}"/>
    <cellStyle name="Normal 84 2 3" xfId="5596" xr:uid="{00000000-0005-0000-0000-0000211C0000}"/>
    <cellStyle name="Normal 84 3" xfId="4298" xr:uid="{00000000-0005-0000-0000-0000221C0000}"/>
    <cellStyle name="Normal 84 3 2" xfId="5598" xr:uid="{00000000-0005-0000-0000-0000231C0000}"/>
    <cellStyle name="Normal 84 4" xfId="5595" xr:uid="{00000000-0005-0000-0000-0000241C0000}"/>
    <cellStyle name="Normal 85" xfId="4299" xr:uid="{00000000-0005-0000-0000-0000251C0000}"/>
    <cellStyle name="Normal 85 2" xfId="4300" xr:uid="{00000000-0005-0000-0000-0000261C0000}"/>
    <cellStyle name="Normal 85 2 2" xfId="4301" xr:uid="{00000000-0005-0000-0000-0000271C0000}"/>
    <cellStyle name="Normal 85 2 2 2" xfId="5601" xr:uid="{00000000-0005-0000-0000-0000281C0000}"/>
    <cellStyle name="Normal 85 2 3" xfId="5600" xr:uid="{00000000-0005-0000-0000-0000291C0000}"/>
    <cellStyle name="Normal 85 3" xfId="4302" xr:uid="{00000000-0005-0000-0000-00002A1C0000}"/>
    <cellStyle name="Normal 85 3 2" xfId="5602" xr:uid="{00000000-0005-0000-0000-00002B1C0000}"/>
    <cellStyle name="Normal 85 4" xfId="5599" xr:uid="{00000000-0005-0000-0000-00002C1C0000}"/>
    <cellStyle name="Normal 86" xfId="4303" xr:uid="{00000000-0005-0000-0000-00002D1C0000}"/>
    <cellStyle name="Normal 86 2" xfId="4304" xr:uid="{00000000-0005-0000-0000-00002E1C0000}"/>
    <cellStyle name="Normal 86 2 2" xfId="4305" xr:uid="{00000000-0005-0000-0000-00002F1C0000}"/>
    <cellStyle name="Normal 86 2 2 2" xfId="5605" xr:uid="{00000000-0005-0000-0000-0000301C0000}"/>
    <cellStyle name="Normal 86 2 3" xfId="5604" xr:uid="{00000000-0005-0000-0000-0000311C0000}"/>
    <cellStyle name="Normal 86 3" xfId="4306" xr:uid="{00000000-0005-0000-0000-0000321C0000}"/>
    <cellStyle name="Normal 86 3 2" xfId="5606" xr:uid="{00000000-0005-0000-0000-0000331C0000}"/>
    <cellStyle name="Normal 86 4" xfId="5603" xr:uid="{00000000-0005-0000-0000-0000341C0000}"/>
    <cellStyle name="Normal 87" xfId="4307" xr:uid="{00000000-0005-0000-0000-0000351C0000}"/>
    <cellStyle name="Normal 87 2" xfId="4308" xr:uid="{00000000-0005-0000-0000-0000361C0000}"/>
    <cellStyle name="Normal 87 2 2" xfId="4309" xr:uid="{00000000-0005-0000-0000-0000371C0000}"/>
    <cellStyle name="Normal 87 2 2 2" xfId="5609" xr:uid="{00000000-0005-0000-0000-0000381C0000}"/>
    <cellStyle name="Normal 87 2 3" xfId="5608" xr:uid="{00000000-0005-0000-0000-0000391C0000}"/>
    <cellStyle name="Normal 87 3" xfId="4310" xr:uid="{00000000-0005-0000-0000-00003A1C0000}"/>
    <cellStyle name="Normal 87 3 2" xfId="5610" xr:uid="{00000000-0005-0000-0000-00003B1C0000}"/>
    <cellStyle name="Normal 87 4" xfId="5607" xr:uid="{00000000-0005-0000-0000-00003C1C0000}"/>
    <cellStyle name="Normal 88" xfId="4311" xr:uid="{00000000-0005-0000-0000-00003D1C0000}"/>
    <cellStyle name="Normal 88 2" xfId="4312" xr:uid="{00000000-0005-0000-0000-00003E1C0000}"/>
    <cellStyle name="Normal 88 2 2" xfId="4313" xr:uid="{00000000-0005-0000-0000-00003F1C0000}"/>
    <cellStyle name="Normal 88 2 2 2" xfId="5613" xr:uid="{00000000-0005-0000-0000-0000401C0000}"/>
    <cellStyle name="Normal 88 2 3" xfId="5612" xr:uid="{00000000-0005-0000-0000-0000411C0000}"/>
    <cellStyle name="Normal 88 3" xfId="4314" xr:uid="{00000000-0005-0000-0000-0000421C0000}"/>
    <cellStyle name="Normal 88 3 2" xfId="5614" xr:uid="{00000000-0005-0000-0000-0000431C0000}"/>
    <cellStyle name="Normal 88 4" xfId="5611" xr:uid="{00000000-0005-0000-0000-0000441C0000}"/>
    <cellStyle name="Normal 89" xfId="4315" xr:uid="{00000000-0005-0000-0000-0000451C0000}"/>
    <cellStyle name="Normal 89 2" xfId="4316" xr:uid="{00000000-0005-0000-0000-0000461C0000}"/>
    <cellStyle name="Normal 89 2 2" xfId="4317" xr:uid="{00000000-0005-0000-0000-0000471C0000}"/>
    <cellStyle name="Normal 89 2 2 2" xfId="5617" xr:uid="{00000000-0005-0000-0000-0000481C0000}"/>
    <cellStyle name="Normal 89 2 3" xfId="5616" xr:uid="{00000000-0005-0000-0000-0000491C0000}"/>
    <cellStyle name="Normal 89 3" xfId="4318" xr:uid="{00000000-0005-0000-0000-00004A1C0000}"/>
    <cellStyle name="Normal 89 3 2" xfId="5618" xr:uid="{00000000-0005-0000-0000-00004B1C0000}"/>
    <cellStyle name="Normal 89 4" xfId="5615" xr:uid="{00000000-0005-0000-0000-00004C1C0000}"/>
    <cellStyle name="Normal 9" xfId="4319" xr:uid="{00000000-0005-0000-0000-00004D1C0000}"/>
    <cellStyle name="Normal 9 2" xfId="4320" xr:uid="{00000000-0005-0000-0000-00004E1C0000}"/>
    <cellStyle name="Normal 9 2 2" xfId="4321" xr:uid="{00000000-0005-0000-0000-00004F1C0000}"/>
    <cellStyle name="Normal 9 2 2 2" xfId="4322" xr:uid="{00000000-0005-0000-0000-0000501C0000}"/>
    <cellStyle name="Normal 9 2 2 2 2" xfId="5622" xr:uid="{00000000-0005-0000-0000-0000511C0000}"/>
    <cellStyle name="Normal 9 2 2 3" xfId="5621" xr:uid="{00000000-0005-0000-0000-0000521C0000}"/>
    <cellStyle name="Normal 9 2 3" xfId="4323" xr:uid="{00000000-0005-0000-0000-0000531C0000}"/>
    <cellStyle name="Normal 9 2 3 2" xfId="5623" xr:uid="{00000000-0005-0000-0000-0000541C0000}"/>
    <cellStyle name="Normal 9 2 4" xfId="5620" xr:uid="{00000000-0005-0000-0000-0000551C0000}"/>
    <cellStyle name="Normal 9 3" xfId="4324" xr:uid="{00000000-0005-0000-0000-0000561C0000}"/>
    <cellStyle name="Normal 9 3 2" xfId="5624" xr:uid="{00000000-0005-0000-0000-0000571C0000}"/>
    <cellStyle name="Normal 9 4" xfId="4325" xr:uid="{00000000-0005-0000-0000-0000581C0000}"/>
    <cellStyle name="Normal 9 4 2" xfId="5625" xr:uid="{00000000-0005-0000-0000-0000591C0000}"/>
    <cellStyle name="Normal 9 5" xfId="5619" xr:uid="{00000000-0005-0000-0000-00005A1C0000}"/>
    <cellStyle name="Normal 9 6" xfId="5292" xr:uid="{00000000-0005-0000-0000-00005B1C0000}"/>
    <cellStyle name="Normal 90" xfId="4326" xr:uid="{00000000-0005-0000-0000-00005C1C0000}"/>
    <cellStyle name="Normal 90 2" xfId="4327" xr:uid="{00000000-0005-0000-0000-00005D1C0000}"/>
    <cellStyle name="Normal 90 2 2" xfId="4328" xr:uid="{00000000-0005-0000-0000-00005E1C0000}"/>
    <cellStyle name="Normal 90 2 2 2" xfId="5628" xr:uid="{00000000-0005-0000-0000-00005F1C0000}"/>
    <cellStyle name="Normal 90 2 3" xfId="5627" xr:uid="{00000000-0005-0000-0000-0000601C0000}"/>
    <cellStyle name="Normal 90 3" xfId="4329" xr:uid="{00000000-0005-0000-0000-0000611C0000}"/>
    <cellStyle name="Normal 90 3 2" xfId="5629" xr:uid="{00000000-0005-0000-0000-0000621C0000}"/>
    <cellStyle name="Normal 90 4" xfId="5626" xr:uid="{00000000-0005-0000-0000-0000631C0000}"/>
    <cellStyle name="Normal 91" xfId="4330" xr:uid="{00000000-0005-0000-0000-0000641C0000}"/>
    <cellStyle name="Normal 91 2" xfId="4331" xr:uid="{00000000-0005-0000-0000-0000651C0000}"/>
    <cellStyle name="Normal 91 2 2" xfId="4332" xr:uid="{00000000-0005-0000-0000-0000661C0000}"/>
    <cellStyle name="Normal 91 2 2 2" xfId="5632" xr:uid="{00000000-0005-0000-0000-0000671C0000}"/>
    <cellStyle name="Normal 91 2 3" xfId="5631" xr:uid="{00000000-0005-0000-0000-0000681C0000}"/>
    <cellStyle name="Normal 91 3" xfId="4333" xr:uid="{00000000-0005-0000-0000-0000691C0000}"/>
    <cellStyle name="Normal 91 3 2" xfId="5633" xr:uid="{00000000-0005-0000-0000-00006A1C0000}"/>
    <cellStyle name="Normal 91 4" xfId="5630" xr:uid="{00000000-0005-0000-0000-00006B1C0000}"/>
    <cellStyle name="Normal 92" xfId="4334" xr:uid="{00000000-0005-0000-0000-00006C1C0000}"/>
    <cellStyle name="Normal 92 2" xfId="4335" xr:uid="{00000000-0005-0000-0000-00006D1C0000}"/>
    <cellStyle name="Normal 92 2 2" xfId="4336" xr:uid="{00000000-0005-0000-0000-00006E1C0000}"/>
    <cellStyle name="Normal 92 2 2 2" xfId="5636" xr:uid="{00000000-0005-0000-0000-00006F1C0000}"/>
    <cellStyle name="Normal 92 2 3" xfId="5635" xr:uid="{00000000-0005-0000-0000-0000701C0000}"/>
    <cellStyle name="Normal 92 3" xfId="4337" xr:uid="{00000000-0005-0000-0000-0000711C0000}"/>
    <cellStyle name="Normal 92 3 2" xfId="5637" xr:uid="{00000000-0005-0000-0000-0000721C0000}"/>
    <cellStyle name="Normal 92 4" xfId="5634" xr:uid="{00000000-0005-0000-0000-0000731C0000}"/>
    <cellStyle name="Normal 93" xfId="4338" xr:uid="{00000000-0005-0000-0000-0000741C0000}"/>
    <cellStyle name="Normal 93 2" xfId="4339" xr:uid="{00000000-0005-0000-0000-0000751C0000}"/>
    <cellStyle name="Normal 93 2 2" xfId="4340" xr:uid="{00000000-0005-0000-0000-0000761C0000}"/>
    <cellStyle name="Normal 93 2 2 2" xfId="5640" xr:uid="{00000000-0005-0000-0000-0000771C0000}"/>
    <cellStyle name="Normal 93 2 3" xfId="5639" xr:uid="{00000000-0005-0000-0000-0000781C0000}"/>
    <cellStyle name="Normal 93 3" xfId="4341" xr:uid="{00000000-0005-0000-0000-0000791C0000}"/>
    <cellStyle name="Normal 93 3 2" xfId="5641" xr:uid="{00000000-0005-0000-0000-00007A1C0000}"/>
    <cellStyle name="Normal 93 4" xfId="5638" xr:uid="{00000000-0005-0000-0000-00007B1C0000}"/>
    <cellStyle name="Normal 94" xfId="4342" xr:uid="{00000000-0005-0000-0000-00007C1C0000}"/>
    <cellStyle name="Normal 94 2" xfId="4343" xr:uid="{00000000-0005-0000-0000-00007D1C0000}"/>
    <cellStyle name="Normal 94 2 2" xfId="4344" xr:uid="{00000000-0005-0000-0000-00007E1C0000}"/>
    <cellStyle name="Normal 94 2 2 2" xfId="5644" xr:uid="{00000000-0005-0000-0000-00007F1C0000}"/>
    <cellStyle name="Normal 94 2 3" xfId="5643" xr:uid="{00000000-0005-0000-0000-0000801C0000}"/>
    <cellStyle name="Normal 94 3" xfId="4345" xr:uid="{00000000-0005-0000-0000-0000811C0000}"/>
    <cellStyle name="Normal 94 3 2" xfId="5645" xr:uid="{00000000-0005-0000-0000-0000821C0000}"/>
    <cellStyle name="Normal 94 4" xfId="5642" xr:uid="{00000000-0005-0000-0000-0000831C0000}"/>
    <cellStyle name="Normal 95" xfId="4346" xr:uid="{00000000-0005-0000-0000-0000841C0000}"/>
    <cellStyle name="Normal 95 2" xfId="4347" xr:uid="{00000000-0005-0000-0000-0000851C0000}"/>
    <cellStyle name="Normal 95 2 2" xfId="4348" xr:uid="{00000000-0005-0000-0000-0000861C0000}"/>
    <cellStyle name="Normal 95 2 2 2" xfId="5648" xr:uid="{00000000-0005-0000-0000-0000871C0000}"/>
    <cellStyle name="Normal 95 2 3" xfId="5647" xr:uid="{00000000-0005-0000-0000-0000881C0000}"/>
    <cellStyle name="Normal 95 3" xfId="4349" xr:uid="{00000000-0005-0000-0000-0000891C0000}"/>
    <cellStyle name="Normal 95 3 2" xfId="5649" xr:uid="{00000000-0005-0000-0000-00008A1C0000}"/>
    <cellStyle name="Normal 95 4" xfId="5646" xr:uid="{00000000-0005-0000-0000-00008B1C0000}"/>
    <cellStyle name="Normal 96" xfId="4350" xr:uid="{00000000-0005-0000-0000-00008C1C0000}"/>
    <cellStyle name="Normal 96 2" xfId="4351" xr:uid="{00000000-0005-0000-0000-00008D1C0000}"/>
    <cellStyle name="Normal 96 2 2" xfId="4352" xr:uid="{00000000-0005-0000-0000-00008E1C0000}"/>
    <cellStyle name="Normal 96 2 2 2" xfId="5652" xr:uid="{00000000-0005-0000-0000-00008F1C0000}"/>
    <cellStyle name="Normal 96 2 3" xfId="5651" xr:uid="{00000000-0005-0000-0000-0000901C0000}"/>
    <cellStyle name="Normal 96 3" xfId="4353" xr:uid="{00000000-0005-0000-0000-0000911C0000}"/>
    <cellStyle name="Normal 96 3 2" xfId="5653" xr:uid="{00000000-0005-0000-0000-0000921C0000}"/>
    <cellStyle name="Normal 96 4" xfId="5650" xr:uid="{00000000-0005-0000-0000-0000931C0000}"/>
    <cellStyle name="Normal 97" xfId="4354" xr:uid="{00000000-0005-0000-0000-0000941C0000}"/>
    <cellStyle name="Normal 97 2" xfId="4355" xr:uid="{00000000-0005-0000-0000-0000951C0000}"/>
    <cellStyle name="Normal 97 2 2" xfId="4356" xr:uid="{00000000-0005-0000-0000-0000961C0000}"/>
    <cellStyle name="Normal 97 2 2 2" xfId="5656" xr:uid="{00000000-0005-0000-0000-0000971C0000}"/>
    <cellStyle name="Normal 97 2 3" xfId="5655" xr:uid="{00000000-0005-0000-0000-0000981C0000}"/>
    <cellStyle name="Normal 97 3" xfId="4357" xr:uid="{00000000-0005-0000-0000-0000991C0000}"/>
    <cellStyle name="Normal 97 3 2" xfId="5657" xr:uid="{00000000-0005-0000-0000-00009A1C0000}"/>
    <cellStyle name="Normal 97 4" xfId="5654" xr:uid="{00000000-0005-0000-0000-00009B1C0000}"/>
    <cellStyle name="Normal 98" xfId="4358" xr:uid="{00000000-0005-0000-0000-00009C1C0000}"/>
    <cellStyle name="Normal 98 2" xfId="4359" xr:uid="{00000000-0005-0000-0000-00009D1C0000}"/>
    <cellStyle name="Normal 98 2 2" xfId="4360" xr:uid="{00000000-0005-0000-0000-00009E1C0000}"/>
    <cellStyle name="Normal 98 2 2 2" xfId="5660" xr:uid="{00000000-0005-0000-0000-00009F1C0000}"/>
    <cellStyle name="Normal 98 2 3" xfId="5659" xr:uid="{00000000-0005-0000-0000-0000A01C0000}"/>
    <cellStyle name="Normal 98 3" xfId="4361" xr:uid="{00000000-0005-0000-0000-0000A11C0000}"/>
    <cellStyle name="Normal 98 3 2" xfId="5661" xr:uid="{00000000-0005-0000-0000-0000A21C0000}"/>
    <cellStyle name="Normal 98 4" xfId="5658" xr:uid="{00000000-0005-0000-0000-0000A31C0000}"/>
    <cellStyle name="Normal 99" xfId="4362" xr:uid="{00000000-0005-0000-0000-0000A41C0000}"/>
    <cellStyle name="Normal 99 2" xfId="4363" xr:uid="{00000000-0005-0000-0000-0000A51C0000}"/>
    <cellStyle name="Normal 99 2 2" xfId="4364" xr:uid="{00000000-0005-0000-0000-0000A61C0000}"/>
    <cellStyle name="Normal 99 2 2 2" xfId="5664" xr:uid="{00000000-0005-0000-0000-0000A71C0000}"/>
    <cellStyle name="Normal 99 2 3" xfId="5663" xr:uid="{00000000-0005-0000-0000-0000A81C0000}"/>
    <cellStyle name="Normal 99 3" xfId="4365" xr:uid="{00000000-0005-0000-0000-0000A91C0000}"/>
    <cellStyle name="Normal 99 3 2" xfId="5665" xr:uid="{00000000-0005-0000-0000-0000AA1C0000}"/>
    <cellStyle name="Normal 99 4" xfId="5662" xr:uid="{00000000-0005-0000-0000-0000AB1C0000}"/>
    <cellStyle name="Normal]skembas 25 2" xfId="4366" xr:uid="{00000000-0005-0000-0000-0000AC1C0000}"/>
    <cellStyle name="Normal]skembas 25 2 2" xfId="4367" xr:uid="{00000000-0005-0000-0000-0000AD1C0000}"/>
    <cellStyle name="Normal]skembas 25 2 2 2" xfId="4368" xr:uid="{00000000-0005-0000-0000-0000AE1C0000}"/>
    <cellStyle name="Normal]skembas 25 2 2 2 2" xfId="5668" xr:uid="{00000000-0005-0000-0000-0000AF1C0000}"/>
    <cellStyle name="Normal]skembas 25 2 2 3" xfId="5667" xr:uid="{00000000-0005-0000-0000-0000B01C0000}"/>
    <cellStyle name="Normal]skembas 25 2 3" xfId="4369" xr:uid="{00000000-0005-0000-0000-0000B11C0000}"/>
    <cellStyle name="Normal]skembas 25 2 3 2" xfId="5669" xr:uid="{00000000-0005-0000-0000-0000B21C0000}"/>
    <cellStyle name="Normal]skembas 25 2 4" xfId="5666" xr:uid="{00000000-0005-0000-0000-0000B31C0000}"/>
    <cellStyle name="Normal_501-06tames forma" xfId="2" xr:uid="{00000000-0005-0000-0000-0000B41C0000}"/>
    <cellStyle name="Normal_Sheet5" xfId="1" xr:uid="{00000000-0005-0000-0000-0000B51C0000}"/>
    <cellStyle name="Nosaukums" xfId="4370" xr:uid="{00000000-0005-0000-0000-0000B61C0000}"/>
    <cellStyle name="Nosaukums 2" xfId="4371" xr:uid="{00000000-0005-0000-0000-0000B71C0000}"/>
    <cellStyle name="Nosaukums 2 2" xfId="5671" xr:uid="{00000000-0005-0000-0000-0000B81C0000}"/>
    <cellStyle name="Nosaukums 3" xfId="4372" xr:uid="{00000000-0005-0000-0000-0000B91C0000}"/>
    <cellStyle name="Nosaukums 3 2" xfId="5672" xr:uid="{00000000-0005-0000-0000-0000BA1C0000}"/>
    <cellStyle name="Nosaukums 4" xfId="5670" xr:uid="{00000000-0005-0000-0000-0000BB1C0000}"/>
    <cellStyle name="Nosaukums 5" xfId="5291" xr:uid="{00000000-0005-0000-0000-0000BC1C0000}"/>
    <cellStyle name="Note 10" xfId="4373" xr:uid="{00000000-0005-0000-0000-0000BD1C0000}"/>
    <cellStyle name="Note 10 2" xfId="4374" xr:uid="{00000000-0005-0000-0000-0000BE1C0000}"/>
    <cellStyle name="Note 10 2 2" xfId="4375" xr:uid="{00000000-0005-0000-0000-0000BF1C0000}"/>
    <cellStyle name="Note 10 2 2 2" xfId="5675" xr:uid="{00000000-0005-0000-0000-0000C01C0000}"/>
    <cellStyle name="Note 10 2 3" xfId="5674" xr:uid="{00000000-0005-0000-0000-0000C11C0000}"/>
    <cellStyle name="Note 10 3" xfId="4376" xr:uid="{00000000-0005-0000-0000-0000C21C0000}"/>
    <cellStyle name="Note 10 3 2" xfId="5676" xr:uid="{00000000-0005-0000-0000-0000C31C0000}"/>
    <cellStyle name="Note 10 4" xfId="5673" xr:uid="{00000000-0005-0000-0000-0000C41C0000}"/>
    <cellStyle name="Note 10 5" xfId="5290" xr:uid="{00000000-0005-0000-0000-0000C51C0000}"/>
    <cellStyle name="Note 11" xfId="4377" xr:uid="{00000000-0005-0000-0000-0000C61C0000}"/>
    <cellStyle name="Note 11 2" xfId="4378" xr:uid="{00000000-0005-0000-0000-0000C71C0000}"/>
    <cellStyle name="Note 11 2 2" xfId="4379" xr:uid="{00000000-0005-0000-0000-0000C81C0000}"/>
    <cellStyle name="Note 11 2 2 2" xfId="5679" xr:uid="{00000000-0005-0000-0000-0000C91C0000}"/>
    <cellStyle name="Note 11 2 3" xfId="5678" xr:uid="{00000000-0005-0000-0000-0000CA1C0000}"/>
    <cellStyle name="Note 11 3" xfId="4380" xr:uid="{00000000-0005-0000-0000-0000CB1C0000}"/>
    <cellStyle name="Note 11 3 2" xfId="5680" xr:uid="{00000000-0005-0000-0000-0000CC1C0000}"/>
    <cellStyle name="Note 11 4" xfId="5677" xr:uid="{00000000-0005-0000-0000-0000CD1C0000}"/>
    <cellStyle name="Note 11 5" xfId="5289" xr:uid="{00000000-0005-0000-0000-0000CE1C0000}"/>
    <cellStyle name="Note 12" xfId="4381" xr:uid="{00000000-0005-0000-0000-0000CF1C0000}"/>
    <cellStyle name="Note 12 2" xfId="4382" xr:uid="{00000000-0005-0000-0000-0000D01C0000}"/>
    <cellStyle name="Note 12 2 2" xfId="4383" xr:uid="{00000000-0005-0000-0000-0000D11C0000}"/>
    <cellStyle name="Note 12 2 2 2" xfId="5683" xr:uid="{00000000-0005-0000-0000-0000D21C0000}"/>
    <cellStyle name="Note 12 2 3" xfId="5682" xr:uid="{00000000-0005-0000-0000-0000D31C0000}"/>
    <cellStyle name="Note 12 3" xfId="4384" xr:uid="{00000000-0005-0000-0000-0000D41C0000}"/>
    <cellStyle name="Note 12 3 2" xfId="5684" xr:uid="{00000000-0005-0000-0000-0000D51C0000}"/>
    <cellStyle name="Note 12 4" xfId="5681" xr:uid="{00000000-0005-0000-0000-0000D61C0000}"/>
    <cellStyle name="Note 12 5" xfId="5288" xr:uid="{00000000-0005-0000-0000-0000D71C0000}"/>
    <cellStyle name="Note 13" xfId="4385" xr:uid="{00000000-0005-0000-0000-0000D81C0000}"/>
    <cellStyle name="Note 13 2" xfId="4386" xr:uid="{00000000-0005-0000-0000-0000D91C0000}"/>
    <cellStyle name="Note 13 2 2" xfId="4387" xr:uid="{00000000-0005-0000-0000-0000DA1C0000}"/>
    <cellStyle name="Note 13 2 2 2" xfId="5687" xr:uid="{00000000-0005-0000-0000-0000DB1C0000}"/>
    <cellStyle name="Note 13 2 3" xfId="5686" xr:uid="{00000000-0005-0000-0000-0000DC1C0000}"/>
    <cellStyle name="Note 13 3" xfId="4388" xr:uid="{00000000-0005-0000-0000-0000DD1C0000}"/>
    <cellStyle name="Note 13 3 2" xfId="5688" xr:uid="{00000000-0005-0000-0000-0000DE1C0000}"/>
    <cellStyle name="Note 13 4" xfId="5685" xr:uid="{00000000-0005-0000-0000-0000DF1C0000}"/>
    <cellStyle name="Note 13 5" xfId="5287" xr:uid="{00000000-0005-0000-0000-0000E01C0000}"/>
    <cellStyle name="Note 14" xfId="4389" xr:uid="{00000000-0005-0000-0000-0000E11C0000}"/>
    <cellStyle name="Note 14 2" xfId="4390" xr:uid="{00000000-0005-0000-0000-0000E21C0000}"/>
    <cellStyle name="Note 14 2 2" xfId="4391" xr:uid="{00000000-0005-0000-0000-0000E31C0000}"/>
    <cellStyle name="Note 14 2 2 2" xfId="5691" xr:uid="{00000000-0005-0000-0000-0000E41C0000}"/>
    <cellStyle name="Note 14 2 3" xfId="5690" xr:uid="{00000000-0005-0000-0000-0000E51C0000}"/>
    <cellStyle name="Note 14 3" xfId="4392" xr:uid="{00000000-0005-0000-0000-0000E61C0000}"/>
    <cellStyle name="Note 14 3 2" xfId="5692" xr:uid="{00000000-0005-0000-0000-0000E71C0000}"/>
    <cellStyle name="Note 14 4" xfId="5689" xr:uid="{00000000-0005-0000-0000-0000E81C0000}"/>
    <cellStyle name="Note 14 5" xfId="5286" xr:uid="{00000000-0005-0000-0000-0000E91C0000}"/>
    <cellStyle name="Note 15" xfId="4393" xr:uid="{00000000-0005-0000-0000-0000EA1C0000}"/>
    <cellStyle name="Note 15 2" xfId="4394" xr:uid="{00000000-0005-0000-0000-0000EB1C0000}"/>
    <cellStyle name="Note 15 2 2" xfId="4395" xr:uid="{00000000-0005-0000-0000-0000EC1C0000}"/>
    <cellStyle name="Note 15 2 2 2" xfId="5695" xr:uid="{00000000-0005-0000-0000-0000ED1C0000}"/>
    <cellStyle name="Note 15 2 3" xfId="5694" xr:uid="{00000000-0005-0000-0000-0000EE1C0000}"/>
    <cellStyle name="Note 15 3" xfId="4396" xr:uid="{00000000-0005-0000-0000-0000EF1C0000}"/>
    <cellStyle name="Note 15 3 2" xfId="5696" xr:uid="{00000000-0005-0000-0000-0000F01C0000}"/>
    <cellStyle name="Note 15 4" xfId="5693" xr:uid="{00000000-0005-0000-0000-0000F11C0000}"/>
    <cellStyle name="Note 15 5" xfId="5285" xr:uid="{00000000-0005-0000-0000-0000F21C0000}"/>
    <cellStyle name="Note 16" xfId="4397" xr:uid="{00000000-0005-0000-0000-0000F31C0000}"/>
    <cellStyle name="Note 16 2" xfId="4398" xr:uid="{00000000-0005-0000-0000-0000F41C0000}"/>
    <cellStyle name="Note 16 2 2" xfId="4399" xr:uid="{00000000-0005-0000-0000-0000F51C0000}"/>
    <cellStyle name="Note 16 2 2 2" xfId="5699" xr:uid="{00000000-0005-0000-0000-0000F61C0000}"/>
    <cellStyle name="Note 16 2 3" xfId="5698" xr:uid="{00000000-0005-0000-0000-0000F71C0000}"/>
    <cellStyle name="Note 16 3" xfId="4400" xr:uid="{00000000-0005-0000-0000-0000F81C0000}"/>
    <cellStyle name="Note 16 3 2" xfId="5700" xr:uid="{00000000-0005-0000-0000-0000F91C0000}"/>
    <cellStyle name="Note 16 4" xfId="5697" xr:uid="{00000000-0005-0000-0000-0000FA1C0000}"/>
    <cellStyle name="Note 16 5" xfId="5284" xr:uid="{00000000-0005-0000-0000-0000FB1C0000}"/>
    <cellStyle name="Note 17" xfId="4401" xr:uid="{00000000-0005-0000-0000-0000FC1C0000}"/>
    <cellStyle name="Note 17 2" xfId="4402" xr:uid="{00000000-0005-0000-0000-0000FD1C0000}"/>
    <cellStyle name="Note 17 2 2" xfId="4403" xr:uid="{00000000-0005-0000-0000-0000FE1C0000}"/>
    <cellStyle name="Note 17 2 2 2" xfId="5703" xr:uid="{00000000-0005-0000-0000-0000FF1C0000}"/>
    <cellStyle name="Note 17 2 3" xfId="5702" xr:uid="{00000000-0005-0000-0000-0000001D0000}"/>
    <cellStyle name="Note 17 3" xfId="4404" xr:uid="{00000000-0005-0000-0000-0000011D0000}"/>
    <cellStyle name="Note 17 3 2" xfId="5704" xr:uid="{00000000-0005-0000-0000-0000021D0000}"/>
    <cellStyle name="Note 17 4" xfId="5701" xr:uid="{00000000-0005-0000-0000-0000031D0000}"/>
    <cellStyle name="Note 17 5" xfId="5283" xr:uid="{00000000-0005-0000-0000-0000041D0000}"/>
    <cellStyle name="Note 18" xfId="4405" xr:uid="{00000000-0005-0000-0000-0000051D0000}"/>
    <cellStyle name="Note 18 2" xfId="4406" xr:uid="{00000000-0005-0000-0000-0000061D0000}"/>
    <cellStyle name="Note 18 2 2" xfId="4407" xr:uid="{00000000-0005-0000-0000-0000071D0000}"/>
    <cellStyle name="Note 18 2 2 2" xfId="5707" xr:uid="{00000000-0005-0000-0000-0000081D0000}"/>
    <cellStyle name="Note 18 2 3" xfId="5706" xr:uid="{00000000-0005-0000-0000-0000091D0000}"/>
    <cellStyle name="Note 18 3" xfId="4408" xr:uid="{00000000-0005-0000-0000-00000A1D0000}"/>
    <cellStyle name="Note 18 3 2" xfId="5708" xr:uid="{00000000-0005-0000-0000-00000B1D0000}"/>
    <cellStyle name="Note 18 4" xfId="5705" xr:uid="{00000000-0005-0000-0000-00000C1D0000}"/>
    <cellStyle name="Note 18 5" xfId="5282" xr:uid="{00000000-0005-0000-0000-00000D1D0000}"/>
    <cellStyle name="Note 19" xfId="4409" xr:uid="{00000000-0005-0000-0000-00000E1D0000}"/>
    <cellStyle name="Note 19 2" xfId="4410" xr:uid="{00000000-0005-0000-0000-00000F1D0000}"/>
    <cellStyle name="Note 19 2 2" xfId="4411" xr:uid="{00000000-0005-0000-0000-0000101D0000}"/>
    <cellStyle name="Note 19 2 2 2" xfId="5711" xr:uid="{00000000-0005-0000-0000-0000111D0000}"/>
    <cellStyle name="Note 19 2 3" xfId="5710" xr:uid="{00000000-0005-0000-0000-0000121D0000}"/>
    <cellStyle name="Note 19 3" xfId="4412" xr:uid="{00000000-0005-0000-0000-0000131D0000}"/>
    <cellStyle name="Note 19 3 2" xfId="5712" xr:uid="{00000000-0005-0000-0000-0000141D0000}"/>
    <cellStyle name="Note 19 4" xfId="5709" xr:uid="{00000000-0005-0000-0000-0000151D0000}"/>
    <cellStyle name="Note 19 5" xfId="5281" xr:uid="{00000000-0005-0000-0000-0000161D0000}"/>
    <cellStyle name="Note 2" xfId="4413" xr:uid="{00000000-0005-0000-0000-0000171D0000}"/>
    <cellStyle name="Note 2 10" xfId="6421" xr:uid="{00000000-0005-0000-0000-0000181D0000}"/>
    <cellStyle name="Note 2 11" xfId="6557" xr:uid="{00000000-0005-0000-0000-0000191D0000}"/>
    <cellStyle name="Note 2 12" xfId="6676" xr:uid="{00000000-0005-0000-0000-00001A1D0000}"/>
    <cellStyle name="Note 2 13" xfId="6795" xr:uid="{00000000-0005-0000-0000-00001B1D0000}"/>
    <cellStyle name="Note 2 14" xfId="6914" xr:uid="{00000000-0005-0000-0000-00001C1D0000}"/>
    <cellStyle name="Note 2 15" xfId="7033" xr:uid="{00000000-0005-0000-0000-00001D1D0000}"/>
    <cellStyle name="Note 2 16" xfId="7151" xr:uid="{00000000-0005-0000-0000-00001E1D0000}"/>
    <cellStyle name="Note 2 17" xfId="7271" xr:uid="{00000000-0005-0000-0000-00001F1D0000}"/>
    <cellStyle name="Note 2 18" xfId="7385" xr:uid="{00000000-0005-0000-0000-0000201D0000}"/>
    <cellStyle name="Note 2 19" xfId="7501" xr:uid="{00000000-0005-0000-0000-0000211D0000}"/>
    <cellStyle name="Note 2 2" xfId="4414" xr:uid="{00000000-0005-0000-0000-0000221D0000}"/>
    <cellStyle name="Note 2 2 10" xfId="6677" xr:uid="{00000000-0005-0000-0000-0000231D0000}"/>
    <cellStyle name="Note 2 2 11" xfId="6796" xr:uid="{00000000-0005-0000-0000-0000241D0000}"/>
    <cellStyle name="Note 2 2 12" xfId="6915" xr:uid="{00000000-0005-0000-0000-0000251D0000}"/>
    <cellStyle name="Note 2 2 13" xfId="7034" xr:uid="{00000000-0005-0000-0000-0000261D0000}"/>
    <cellStyle name="Note 2 2 14" xfId="7152" xr:uid="{00000000-0005-0000-0000-0000271D0000}"/>
    <cellStyle name="Note 2 2 15" xfId="7272" xr:uid="{00000000-0005-0000-0000-0000281D0000}"/>
    <cellStyle name="Note 2 2 16" xfId="7386" xr:uid="{00000000-0005-0000-0000-0000291D0000}"/>
    <cellStyle name="Note 2 2 17" xfId="7502" xr:uid="{00000000-0005-0000-0000-00002A1D0000}"/>
    <cellStyle name="Note 2 2 18" xfId="7618" xr:uid="{00000000-0005-0000-0000-00002B1D0000}"/>
    <cellStyle name="Note 2 2 19" xfId="7734" xr:uid="{00000000-0005-0000-0000-00002C1D0000}"/>
    <cellStyle name="Note 2 2 2" xfId="4415" xr:uid="{00000000-0005-0000-0000-00002D1D0000}"/>
    <cellStyle name="Note 2 2 2 2" xfId="4416" xr:uid="{00000000-0005-0000-0000-00002E1D0000}"/>
    <cellStyle name="Note 2 2 2 2 2" xfId="4417" xr:uid="{00000000-0005-0000-0000-00002F1D0000}"/>
    <cellStyle name="Note 2 2 2 2 2 2" xfId="5717" xr:uid="{00000000-0005-0000-0000-0000301D0000}"/>
    <cellStyle name="Note 2 2 2 2 3" xfId="5716" xr:uid="{00000000-0005-0000-0000-0000311D0000}"/>
    <cellStyle name="Note 2 2 2 3" xfId="4418" xr:uid="{00000000-0005-0000-0000-0000321D0000}"/>
    <cellStyle name="Note 2 2 2 3 2" xfId="5718" xr:uid="{00000000-0005-0000-0000-0000331D0000}"/>
    <cellStyle name="Note 2 2 2 4" xfId="5715" xr:uid="{00000000-0005-0000-0000-0000341D0000}"/>
    <cellStyle name="Note 2 2 2 5" xfId="5278" xr:uid="{00000000-0005-0000-0000-0000351D0000}"/>
    <cellStyle name="Note 2 2 20" xfId="7850" xr:uid="{00000000-0005-0000-0000-0000361D0000}"/>
    <cellStyle name="Note 2 2 21" xfId="7966" xr:uid="{00000000-0005-0000-0000-0000371D0000}"/>
    <cellStyle name="Note 2 2 22" xfId="8082" xr:uid="{00000000-0005-0000-0000-0000381D0000}"/>
    <cellStyle name="Note 2 2 23" xfId="8196" xr:uid="{00000000-0005-0000-0000-0000391D0000}"/>
    <cellStyle name="Note 2 2 24" xfId="9207" xr:uid="{00000000-0005-0000-0000-00003A1D0000}"/>
    <cellStyle name="Note 2 2 25" xfId="8808" xr:uid="{00000000-0005-0000-0000-00003B1D0000}"/>
    <cellStyle name="Note 2 2 26" xfId="8905" xr:uid="{00000000-0005-0000-0000-00003C1D0000}"/>
    <cellStyle name="Note 2 2 27" xfId="9301" xr:uid="{00000000-0005-0000-0000-00003D1D0000}"/>
    <cellStyle name="Note 2 2 28" xfId="9187" xr:uid="{00000000-0005-0000-0000-00003E1D0000}"/>
    <cellStyle name="Note 2 2 29" xfId="9418" xr:uid="{00000000-0005-0000-0000-00003F1D0000}"/>
    <cellStyle name="Note 2 2 3" xfId="4419" xr:uid="{00000000-0005-0000-0000-0000401D0000}"/>
    <cellStyle name="Note 2 2 3 2" xfId="4420" xr:uid="{00000000-0005-0000-0000-0000411D0000}"/>
    <cellStyle name="Note 2 2 3 2 2" xfId="5720" xr:uid="{00000000-0005-0000-0000-0000421D0000}"/>
    <cellStyle name="Note 2 2 3 3" xfId="5719" xr:uid="{00000000-0005-0000-0000-0000431D0000}"/>
    <cellStyle name="Note 2 2 30" xfId="9539" xr:uid="{00000000-0005-0000-0000-0000441D0000}"/>
    <cellStyle name="Note 2 2 31" xfId="9655" xr:uid="{00000000-0005-0000-0000-0000451D0000}"/>
    <cellStyle name="Note 2 2 32" xfId="9758" xr:uid="{00000000-0005-0000-0000-0000461D0000}"/>
    <cellStyle name="Note 2 2 4" xfId="4421" xr:uid="{00000000-0005-0000-0000-0000471D0000}"/>
    <cellStyle name="Note 2 2 4 2" xfId="5721" xr:uid="{00000000-0005-0000-0000-0000481D0000}"/>
    <cellStyle name="Note 2 2 5" xfId="4422" xr:uid="{00000000-0005-0000-0000-0000491D0000}"/>
    <cellStyle name="Note 2 2 5 2" xfId="5722" xr:uid="{00000000-0005-0000-0000-00004A1D0000}"/>
    <cellStyle name="Note 2 2 6" xfId="5714" xr:uid="{00000000-0005-0000-0000-00004B1D0000}"/>
    <cellStyle name="Note 2 2 7" xfId="5279" xr:uid="{00000000-0005-0000-0000-00004C1D0000}"/>
    <cellStyle name="Note 2 2 8" xfId="6422" xr:uid="{00000000-0005-0000-0000-00004D1D0000}"/>
    <cellStyle name="Note 2 2 9" xfId="6558" xr:uid="{00000000-0005-0000-0000-00004E1D0000}"/>
    <cellStyle name="Note 2 20" xfId="7617" xr:uid="{00000000-0005-0000-0000-00004F1D0000}"/>
    <cellStyle name="Note 2 21" xfId="7733" xr:uid="{00000000-0005-0000-0000-0000501D0000}"/>
    <cellStyle name="Note 2 22" xfId="7849" xr:uid="{00000000-0005-0000-0000-0000511D0000}"/>
    <cellStyle name="Note 2 23" xfId="7965" xr:uid="{00000000-0005-0000-0000-0000521D0000}"/>
    <cellStyle name="Note 2 24" xfId="8081" xr:uid="{00000000-0005-0000-0000-0000531D0000}"/>
    <cellStyle name="Note 2 25" xfId="8195" xr:uid="{00000000-0005-0000-0000-0000541D0000}"/>
    <cellStyle name="Note 2 26" xfId="8250" xr:uid="{00000000-0005-0000-0000-0000551D0000}"/>
    <cellStyle name="Note 2 27" xfId="8280" xr:uid="{00000000-0005-0000-0000-0000561D0000}"/>
    <cellStyle name="Note 2 28" xfId="8306" xr:uid="{00000000-0005-0000-0000-0000571D0000}"/>
    <cellStyle name="Note 2 29" xfId="8331" xr:uid="{00000000-0005-0000-0000-0000581D0000}"/>
    <cellStyle name="Note 2 3" xfId="4423" xr:uid="{00000000-0005-0000-0000-0000591D0000}"/>
    <cellStyle name="Note 2 3 10" xfId="6797" xr:uid="{00000000-0005-0000-0000-00005A1D0000}"/>
    <cellStyle name="Note 2 3 11" xfId="6916" xr:uid="{00000000-0005-0000-0000-00005B1D0000}"/>
    <cellStyle name="Note 2 3 12" xfId="7035" xr:uid="{00000000-0005-0000-0000-00005C1D0000}"/>
    <cellStyle name="Note 2 3 13" xfId="7153" xr:uid="{00000000-0005-0000-0000-00005D1D0000}"/>
    <cellStyle name="Note 2 3 14" xfId="7273" xr:uid="{00000000-0005-0000-0000-00005E1D0000}"/>
    <cellStyle name="Note 2 3 2" xfId="4424" xr:uid="{00000000-0005-0000-0000-00005F1D0000}"/>
    <cellStyle name="Note 2 3 2 2" xfId="4425" xr:uid="{00000000-0005-0000-0000-0000601D0000}"/>
    <cellStyle name="Note 2 3 2 2 2" xfId="4426" xr:uid="{00000000-0005-0000-0000-0000611D0000}"/>
    <cellStyle name="Note 2 3 2 2 2 2" xfId="5726" xr:uid="{00000000-0005-0000-0000-0000621D0000}"/>
    <cellStyle name="Note 2 3 2 2 3" xfId="5725" xr:uid="{00000000-0005-0000-0000-0000631D0000}"/>
    <cellStyle name="Note 2 3 2 3" xfId="4427" xr:uid="{00000000-0005-0000-0000-0000641D0000}"/>
    <cellStyle name="Note 2 3 2 3 2" xfId="5727" xr:uid="{00000000-0005-0000-0000-0000651D0000}"/>
    <cellStyle name="Note 2 3 2 4" xfId="5724" xr:uid="{00000000-0005-0000-0000-0000661D0000}"/>
    <cellStyle name="Note 2 3 2 5" xfId="5276" xr:uid="{00000000-0005-0000-0000-0000671D0000}"/>
    <cellStyle name="Note 2 3 3" xfId="4428" xr:uid="{00000000-0005-0000-0000-0000681D0000}"/>
    <cellStyle name="Note 2 3 3 2" xfId="4429" xr:uid="{00000000-0005-0000-0000-0000691D0000}"/>
    <cellStyle name="Note 2 3 3 2 2" xfId="5729" xr:uid="{00000000-0005-0000-0000-00006A1D0000}"/>
    <cellStyle name="Note 2 3 3 3" xfId="5728" xr:uid="{00000000-0005-0000-0000-00006B1D0000}"/>
    <cellStyle name="Note 2 3 4" xfId="4430" xr:uid="{00000000-0005-0000-0000-00006C1D0000}"/>
    <cellStyle name="Note 2 3 4 2" xfId="5730" xr:uid="{00000000-0005-0000-0000-00006D1D0000}"/>
    <cellStyle name="Note 2 3 5" xfId="5723" xr:uid="{00000000-0005-0000-0000-00006E1D0000}"/>
    <cellStyle name="Note 2 3 6" xfId="5277" xr:uid="{00000000-0005-0000-0000-00006F1D0000}"/>
    <cellStyle name="Note 2 3 7" xfId="6423" xr:uid="{00000000-0005-0000-0000-0000701D0000}"/>
    <cellStyle name="Note 2 3 8" xfId="6559" xr:uid="{00000000-0005-0000-0000-0000711D0000}"/>
    <cellStyle name="Note 2 3 9" xfId="6678" xr:uid="{00000000-0005-0000-0000-0000721D0000}"/>
    <cellStyle name="Note 2 30" xfId="8361" xr:uid="{00000000-0005-0000-0000-0000731D0000}"/>
    <cellStyle name="Note 2 31" xfId="8389" xr:uid="{00000000-0005-0000-0000-0000741D0000}"/>
    <cellStyle name="Note 2 32" xfId="8417" xr:uid="{00000000-0005-0000-0000-0000751D0000}"/>
    <cellStyle name="Note 2 33" xfId="8445" xr:uid="{00000000-0005-0000-0000-0000761D0000}"/>
    <cellStyle name="Note 2 34" xfId="8471" xr:uid="{00000000-0005-0000-0000-0000771D0000}"/>
    <cellStyle name="Note 2 35" xfId="8494" xr:uid="{00000000-0005-0000-0000-0000781D0000}"/>
    <cellStyle name="Note 2 36" xfId="9215" xr:uid="{00000000-0005-0000-0000-0000791D0000}"/>
    <cellStyle name="Note 2 37" xfId="8800" xr:uid="{00000000-0005-0000-0000-00007A1D0000}"/>
    <cellStyle name="Note 2 38" xfId="9315" xr:uid="{00000000-0005-0000-0000-00007B1D0000}"/>
    <cellStyle name="Note 2 39" xfId="8949" xr:uid="{00000000-0005-0000-0000-00007C1D0000}"/>
    <cellStyle name="Note 2 4" xfId="4431" xr:uid="{00000000-0005-0000-0000-00007D1D0000}"/>
    <cellStyle name="Note 2 4 2" xfId="4432" xr:uid="{00000000-0005-0000-0000-00007E1D0000}"/>
    <cellStyle name="Note 2 4 2 2" xfId="5732" xr:uid="{00000000-0005-0000-0000-00007F1D0000}"/>
    <cellStyle name="Note 2 4 3" xfId="5731" xr:uid="{00000000-0005-0000-0000-0000801D0000}"/>
    <cellStyle name="Note 2 4 4" xfId="5275" xr:uid="{00000000-0005-0000-0000-0000811D0000}"/>
    <cellStyle name="Note 2 40" xfId="9054" xr:uid="{00000000-0005-0000-0000-0000821D0000}"/>
    <cellStyle name="Note 2 41" xfId="9417" xr:uid="{00000000-0005-0000-0000-0000831D0000}"/>
    <cellStyle name="Note 2 42" xfId="9538" xr:uid="{00000000-0005-0000-0000-0000841D0000}"/>
    <cellStyle name="Note 2 43" xfId="9654" xr:uid="{00000000-0005-0000-0000-0000851D0000}"/>
    <cellStyle name="Note 2 44" xfId="9757" xr:uid="{00000000-0005-0000-0000-0000861D0000}"/>
    <cellStyle name="Note 2 5" xfId="4433" xr:uid="{00000000-0005-0000-0000-0000871D0000}"/>
    <cellStyle name="Note 2 5 2" xfId="4434" xr:uid="{00000000-0005-0000-0000-0000881D0000}"/>
    <cellStyle name="Note 2 5 2 2" xfId="5734" xr:uid="{00000000-0005-0000-0000-0000891D0000}"/>
    <cellStyle name="Note 2 5 3" xfId="5733" xr:uid="{00000000-0005-0000-0000-00008A1D0000}"/>
    <cellStyle name="Note 2 6" xfId="4435" xr:uid="{00000000-0005-0000-0000-00008B1D0000}"/>
    <cellStyle name="Note 2 6 2" xfId="5735" xr:uid="{00000000-0005-0000-0000-00008C1D0000}"/>
    <cellStyle name="Note 2 7" xfId="4436" xr:uid="{00000000-0005-0000-0000-00008D1D0000}"/>
    <cellStyle name="Note 2 7 2" xfId="5736" xr:uid="{00000000-0005-0000-0000-00008E1D0000}"/>
    <cellStyle name="Note 2 8" xfId="5713" xr:uid="{00000000-0005-0000-0000-00008F1D0000}"/>
    <cellStyle name="Note 2 9" xfId="5280" xr:uid="{00000000-0005-0000-0000-0000901D0000}"/>
    <cellStyle name="Note 2_UKT" xfId="4437" xr:uid="{00000000-0005-0000-0000-0000911D0000}"/>
    <cellStyle name="Note 20" xfId="4438" xr:uid="{00000000-0005-0000-0000-0000921D0000}"/>
    <cellStyle name="Note 20 2" xfId="4439" xr:uid="{00000000-0005-0000-0000-0000931D0000}"/>
    <cellStyle name="Note 20 2 2" xfId="4440" xr:uid="{00000000-0005-0000-0000-0000941D0000}"/>
    <cellStyle name="Note 20 2 2 2" xfId="5739" xr:uid="{00000000-0005-0000-0000-0000951D0000}"/>
    <cellStyle name="Note 20 2 3" xfId="5738" xr:uid="{00000000-0005-0000-0000-0000961D0000}"/>
    <cellStyle name="Note 20 3" xfId="4441" xr:uid="{00000000-0005-0000-0000-0000971D0000}"/>
    <cellStyle name="Note 20 3 2" xfId="5740" xr:uid="{00000000-0005-0000-0000-0000981D0000}"/>
    <cellStyle name="Note 20 4" xfId="5737" xr:uid="{00000000-0005-0000-0000-0000991D0000}"/>
    <cellStyle name="Note 20 5" xfId="5274" xr:uid="{00000000-0005-0000-0000-00009A1D0000}"/>
    <cellStyle name="Note 21" xfId="4442" xr:uid="{00000000-0005-0000-0000-00009B1D0000}"/>
    <cellStyle name="Note 21 2" xfId="4443" xr:uid="{00000000-0005-0000-0000-00009C1D0000}"/>
    <cellStyle name="Note 21 2 2" xfId="4444" xr:uid="{00000000-0005-0000-0000-00009D1D0000}"/>
    <cellStyle name="Note 21 2 2 2" xfId="5743" xr:uid="{00000000-0005-0000-0000-00009E1D0000}"/>
    <cellStyle name="Note 21 2 3" xfId="5742" xr:uid="{00000000-0005-0000-0000-00009F1D0000}"/>
    <cellStyle name="Note 21 3" xfId="4445" xr:uid="{00000000-0005-0000-0000-0000A01D0000}"/>
    <cellStyle name="Note 21 3 2" xfId="5744" xr:uid="{00000000-0005-0000-0000-0000A11D0000}"/>
    <cellStyle name="Note 21 4" xfId="5741" xr:uid="{00000000-0005-0000-0000-0000A21D0000}"/>
    <cellStyle name="Note 21 5" xfId="5273" xr:uid="{00000000-0005-0000-0000-0000A31D0000}"/>
    <cellStyle name="Note 22" xfId="4446" xr:uid="{00000000-0005-0000-0000-0000A41D0000}"/>
    <cellStyle name="Note 22 2" xfId="4447" xr:uid="{00000000-0005-0000-0000-0000A51D0000}"/>
    <cellStyle name="Note 22 2 2" xfId="5746" xr:uid="{00000000-0005-0000-0000-0000A61D0000}"/>
    <cellStyle name="Note 22 3" xfId="5745" xr:uid="{00000000-0005-0000-0000-0000A71D0000}"/>
    <cellStyle name="Note 22 4" xfId="5272" xr:uid="{00000000-0005-0000-0000-0000A81D0000}"/>
    <cellStyle name="Note 23" xfId="4448" xr:uid="{00000000-0005-0000-0000-0000A91D0000}"/>
    <cellStyle name="Note 23 2" xfId="4449" xr:uid="{00000000-0005-0000-0000-0000AA1D0000}"/>
    <cellStyle name="Note 23 2 2" xfId="5748" xr:uid="{00000000-0005-0000-0000-0000AB1D0000}"/>
    <cellStyle name="Note 23 3" xfId="5747" xr:uid="{00000000-0005-0000-0000-0000AC1D0000}"/>
    <cellStyle name="Note 23 4" xfId="5271" xr:uid="{00000000-0005-0000-0000-0000AD1D0000}"/>
    <cellStyle name="Note 24" xfId="4450" xr:uid="{00000000-0005-0000-0000-0000AE1D0000}"/>
    <cellStyle name="Note 24 2" xfId="4451" xr:uid="{00000000-0005-0000-0000-0000AF1D0000}"/>
    <cellStyle name="Note 24 2 2" xfId="5750" xr:uid="{00000000-0005-0000-0000-0000B01D0000}"/>
    <cellStyle name="Note 24 3" xfId="5749" xr:uid="{00000000-0005-0000-0000-0000B11D0000}"/>
    <cellStyle name="Note 24 4" xfId="5270" xr:uid="{00000000-0005-0000-0000-0000B21D0000}"/>
    <cellStyle name="Note 25" xfId="4452" xr:uid="{00000000-0005-0000-0000-0000B31D0000}"/>
    <cellStyle name="Note 25 2" xfId="4453" xr:uid="{00000000-0005-0000-0000-0000B41D0000}"/>
    <cellStyle name="Note 25 2 2" xfId="5752" xr:uid="{00000000-0005-0000-0000-0000B51D0000}"/>
    <cellStyle name="Note 25 3" xfId="5751" xr:uid="{00000000-0005-0000-0000-0000B61D0000}"/>
    <cellStyle name="Note 25 4" xfId="5269" xr:uid="{00000000-0005-0000-0000-0000B71D0000}"/>
    <cellStyle name="Note 26" xfId="4454" xr:uid="{00000000-0005-0000-0000-0000B81D0000}"/>
    <cellStyle name="Note 26 2" xfId="4455" xr:uid="{00000000-0005-0000-0000-0000B91D0000}"/>
    <cellStyle name="Note 26 2 2" xfId="5754" xr:uid="{00000000-0005-0000-0000-0000BA1D0000}"/>
    <cellStyle name="Note 26 3" xfId="5753" xr:uid="{00000000-0005-0000-0000-0000BB1D0000}"/>
    <cellStyle name="Note 26 4" xfId="5268" xr:uid="{00000000-0005-0000-0000-0000BC1D0000}"/>
    <cellStyle name="Note 27" xfId="4456" xr:uid="{00000000-0005-0000-0000-0000BD1D0000}"/>
    <cellStyle name="Note 27 2" xfId="4457" xr:uid="{00000000-0005-0000-0000-0000BE1D0000}"/>
    <cellStyle name="Note 27 2 2" xfId="5756" xr:uid="{00000000-0005-0000-0000-0000BF1D0000}"/>
    <cellStyle name="Note 27 3" xfId="5755" xr:uid="{00000000-0005-0000-0000-0000C01D0000}"/>
    <cellStyle name="Note 27 4" xfId="5267" xr:uid="{00000000-0005-0000-0000-0000C11D0000}"/>
    <cellStyle name="Note 28" xfId="4458" xr:uid="{00000000-0005-0000-0000-0000C21D0000}"/>
    <cellStyle name="Note 28 2" xfId="4459" xr:uid="{00000000-0005-0000-0000-0000C31D0000}"/>
    <cellStyle name="Note 28 2 2" xfId="5758" xr:uid="{00000000-0005-0000-0000-0000C41D0000}"/>
    <cellStyle name="Note 28 3" xfId="5757" xr:uid="{00000000-0005-0000-0000-0000C51D0000}"/>
    <cellStyle name="Note 28 4" xfId="5266" xr:uid="{00000000-0005-0000-0000-0000C61D0000}"/>
    <cellStyle name="Note 29" xfId="4460" xr:uid="{00000000-0005-0000-0000-0000C71D0000}"/>
    <cellStyle name="Note 29 2" xfId="4461" xr:uid="{00000000-0005-0000-0000-0000C81D0000}"/>
    <cellStyle name="Note 29 2 2" xfId="5760" xr:uid="{00000000-0005-0000-0000-0000C91D0000}"/>
    <cellStyle name="Note 29 3" xfId="5759" xr:uid="{00000000-0005-0000-0000-0000CA1D0000}"/>
    <cellStyle name="Note 29 4" xfId="5265" xr:uid="{00000000-0005-0000-0000-0000CB1D0000}"/>
    <cellStyle name="Note 3" xfId="4462" xr:uid="{00000000-0005-0000-0000-0000CC1D0000}"/>
    <cellStyle name="Note 3 2" xfId="4463" xr:uid="{00000000-0005-0000-0000-0000CD1D0000}"/>
    <cellStyle name="Note 3 2 2" xfId="4464" xr:uid="{00000000-0005-0000-0000-0000CE1D0000}"/>
    <cellStyle name="Note 3 2 2 2" xfId="5763" xr:uid="{00000000-0005-0000-0000-0000CF1D0000}"/>
    <cellStyle name="Note 3 2 3" xfId="4465" xr:uid="{00000000-0005-0000-0000-0000D01D0000}"/>
    <cellStyle name="Note 3 2 3 2" xfId="5764" xr:uid="{00000000-0005-0000-0000-0000D11D0000}"/>
    <cellStyle name="Note 3 2 4" xfId="5762" xr:uid="{00000000-0005-0000-0000-0000D21D0000}"/>
    <cellStyle name="Note 3 3" xfId="4466" xr:uid="{00000000-0005-0000-0000-0000D31D0000}"/>
    <cellStyle name="Note 3 3 2" xfId="5765" xr:uid="{00000000-0005-0000-0000-0000D41D0000}"/>
    <cellStyle name="Note 3 4" xfId="4467" xr:uid="{00000000-0005-0000-0000-0000D51D0000}"/>
    <cellStyle name="Note 3 4 2" xfId="5766" xr:uid="{00000000-0005-0000-0000-0000D61D0000}"/>
    <cellStyle name="Note 3 5" xfId="5761" xr:uid="{00000000-0005-0000-0000-0000D71D0000}"/>
    <cellStyle name="Note 3 6" xfId="5264" xr:uid="{00000000-0005-0000-0000-0000D81D0000}"/>
    <cellStyle name="Note 30" xfId="4468" xr:uid="{00000000-0005-0000-0000-0000D91D0000}"/>
    <cellStyle name="Note 30 2" xfId="4469" xr:uid="{00000000-0005-0000-0000-0000DA1D0000}"/>
    <cellStyle name="Note 30 2 2" xfId="5768" xr:uid="{00000000-0005-0000-0000-0000DB1D0000}"/>
    <cellStyle name="Note 30 3" xfId="5767" xr:uid="{00000000-0005-0000-0000-0000DC1D0000}"/>
    <cellStyle name="Note 30 4" xfId="5263" xr:uid="{00000000-0005-0000-0000-0000DD1D0000}"/>
    <cellStyle name="Note 31" xfId="4470" xr:uid="{00000000-0005-0000-0000-0000DE1D0000}"/>
    <cellStyle name="Note 31 2" xfId="4471" xr:uid="{00000000-0005-0000-0000-0000DF1D0000}"/>
    <cellStyle name="Note 31 2 2" xfId="5770" xr:uid="{00000000-0005-0000-0000-0000E01D0000}"/>
    <cellStyle name="Note 31 3" xfId="5769" xr:uid="{00000000-0005-0000-0000-0000E11D0000}"/>
    <cellStyle name="Note 31 4" xfId="5262" xr:uid="{00000000-0005-0000-0000-0000E21D0000}"/>
    <cellStyle name="Note 32" xfId="4472" xr:uid="{00000000-0005-0000-0000-0000E31D0000}"/>
    <cellStyle name="Note 32 2" xfId="4473" xr:uid="{00000000-0005-0000-0000-0000E41D0000}"/>
    <cellStyle name="Note 32 2 2" xfId="5772" xr:uid="{00000000-0005-0000-0000-0000E51D0000}"/>
    <cellStyle name="Note 32 3" xfId="5771" xr:uid="{00000000-0005-0000-0000-0000E61D0000}"/>
    <cellStyle name="Note 32 4" xfId="5261" xr:uid="{00000000-0005-0000-0000-0000E71D0000}"/>
    <cellStyle name="Note 33" xfId="4474" xr:uid="{00000000-0005-0000-0000-0000E81D0000}"/>
    <cellStyle name="Note 33 2" xfId="4475" xr:uid="{00000000-0005-0000-0000-0000E91D0000}"/>
    <cellStyle name="Note 33 2 2" xfId="5774" xr:uid="{00000000-0005-0000-0000-0000EA1D0000}"/>
    <cellStyle name="Note 33 3" xfId="5773" xr:uid="{00000000-0005-0000-0000-0000EB1D0000}"/>
    <cellStyle name="Note 33 4" xfId="5260" xr:uid="{00000000-0005-0000-0000-0000EC1D0000}"/>
    <cellStyle name="Note 34" xfId="4476" xr:uid="{00000000-0005-0000-0000-0000ED1D0000}"/>
    <cellStyle name="Note 34 2" xfId="4477" xr:uid="{00000000-0005-0000-0000-0000EE1D0000}"/>
    <cellStyle name="Note 34 2 2" xfId="5776" xr:uid="{00000000-0005-0000-0000-0000EF1D0000}"/>
    <cellStyle name="Note 34 3" xfId="5775" xr:uid="{00000000-0005-0000-0000-0000F01D0000}"/>
    <cellStyle name="Note 34 4" xfId="5259" xr:uid="{00000000-0005-0000-0000-0000F11D0000}"/>
    <cellStyle name="Note 35" xfId="4478" xr:uid="{00000000-0005-0000-0000-0000F21D0000}"/>
    <cellStyle name="Note 35 2" xfId="4479" xr:uid="{00000000-0005-0000-0000-0000F31D0000}"/>
    <cellStyle name="Note 35 2 2" xfId="5778" xr:uid="{00000000-0005-0000-0000-0000F41D0000}"/>
    <cellStyle name="Note 35 3" xfId="5777" xr:uid="{00000000-0005-0000-0000-0000F51D0000}"/>
    <cellStyle name="Note 35 4" xfId="5258" xr:uid="{00000000-0005-0000-0000-0000F61D0000}"/>
    <cellStyle name="Note 36" xfId="4480" xr:uid="{00000000-0005-0000-0000-0000F71D0000}"/>
    <cellStyle name="Note 36 2" xfId="4481" xr:uid="{00000000-0005-0000-0000-0000F81D0000}"/>
    <cellStyle name="Note 36 2 2" xfId="5780" xr:uid="{00000000-0005-0000-0000-0000F91D0000}"/>
    <cellStyle name="Note 36 3" xfId="5779" xr:uid="{00000000-0005-0000-0000-0000FA1D0000}"/>
    <cellStyle name="Note 36 4" xfId="5257" xr:uid="{00000000-0005-0000-0000-0000FB1D0000}"/>
    <cellStyle name="Note 37" xfId="4482" xr:uid="{00000000-0005-0000-0000-0000FC1D0000}"/>
    <cellStyle name="Note 37 2" xfId="4483" xr:uid="{00000000-0005-0000-0000-0000FD1D0000}"/>
    <cellStyle name="Note 37 2 2" xfId="5782" xr:uid="{00000000-0005-0000-0000-0000FE1D0000}"/>
    <cellStyle name="Note 37 3" xfId="5781" xr:uid="{00000000-0005-0000-0000-0000FF1D0000}"/>
    <cellStyle name="Note 37 4" xfId="5256" xr:uid="{00000000-0005-0000-0000-0000001E0000}"/>
    <cellStyle name="Note 38" xfId="4484" xr:uid="{00000000-0005-0000-0000-0000011E0000}"/>
    <cellStyle name="Note 38 2" xfId="4485" xr:uid="{00000000-0005-0000-0000-0000021E0000}"/>
    <cellStyle name="Note 38 2 2" xfId="5784" xr:uid="{00000000-0005-0000-0000-0000031E0000}"/>
    <cellStyle name="Note 38 3" xfId="5783" xr:uid="{00000000-0005-0000-0000-0000041E0000}"/>
    <cellStyle name="Note 38 4" xfId="5255" xr:uid="{00000000-0005-0000-0000-0000051E0000}"/>
    <cellStyle name="Note 39" xfId="4486" xr:uid="{00000000-0005-0000-0000-0000061E0000}"/>
    <cellStyle name="Note 39 2" xfId="4487" xr:uid="{00000000-0005-0000-0000-0000071E0000}"/>
    <cellStyle name="Note 39 2 2" xfId="5786" xr:uid="{00000000-0005-0000-0000-0000081E0000}"/>
    <cellStyle name="Note 39 3" xfId="5785" xr:uid="{00000000-0005-0000-0000-0000091E0000}"/>
    <cellStyle name="Note 39 4" xfId="5254" xr:uid="{00000000-0005-0000-0000-00000A1E0000}"/>
    <cellStyle name="Note 4" xfId="4488" xr:uid="{00000000-0005-0000-0000-00000B1E0000}"/>
    <cellStyle name="Note 4 2" xfId="4489" xr:uid="{00000000-0005-0000-0000-00000C1E0000}"/>
    <cellStyle name="Note 4 2 2" xfId="4490" xr:uid="{00000000-0005-0000-0000-00000D1E0000}"/>
    <cellStyle name="Note 4 2 2 2" xfId="5789" xr:uid="{00000000-0005-0000-0000-00000E1E0000}"/>
    <cellStyle name="Note 4 2 3" xfId="5788" xr:uid="{00000000-0005-0000-0000-00000F1E0000}"/>
    <cellStyle name="Note 4 3" xfId="4491" xr:uid="{00000000-0005-0000-0000-0000101E0000}"/>
    <cellStyle name="Note 4 3 2" xfId="5790" xr:uid="{00000000-0005-0000-0000-0000111E0000}"/>
    <cellStyle name="Note 4 4" xfId="5787" xr:uid="{00000000-0005-0000-0000-0000121E0000}"/>
    <cellStyle name="Note 4 5" xfId="5253" xr:uid="{00000000-0005-0000-0000-0000131E0000}"/>
    <cellStyle name="Note 40" xfId="4492" xr:uid="{00000000-0005-0000-0000-0000141E0000}"/>
    <cellStyle name="Note 40 2" xfId="4493" xr:uid="{00000000-0005-0000-0000-0000151E0000}"/>
    <cellStyle name="Note 40 2 2" xfId="5792" xr:uid="{00000000-0005-0000-0000-0000161E0000}"/>
    <cellStyle name="Note 40 3" xfId="5791" xr:uid="{00000000-0005-0000-0000-0000171E0000}"/>
    <cellStyle name="Note 40 4" xfId="5252" xr:uid="{00000000-0005-0000-0000-0000181E0000}"/>
    <cellStyle name="Note 41" xfId="4494" xr:uid="{00000000-0005-0000-0000-0000191E0000}"/>
    <cellStyle name="Note 41 2" xfId="4495" xr:uid="{00000000-0005-0000-0000-00001A1E0000}"/>
    <cellStyle name="Note 41 2 2" xfId="5794" xr:uid="{00000000-0005-0000-0000-00001B1E0000}"/>
    <cellStyle name="Note 41 3" xfId="5793" xr:uid="{00000000-0005-0000-0000-00001C1E0000}"/>
    <cellStyle name="Note 41 4" xfId="5251" xr:uid="{00000000-0005-0000-0000-00001D1E0000}"/>
    <cellStyle name="Note 42" xfId="4496" xr:uid="{00000000-0005-0000-0000-00001E1E0000}"/>
    <cellStyle name="Note 42 2" xfId="4497" xr:uid="{00000000-0005-0000-0000-00001F1E0000}"/>
    <cellStyle name="Note 42 2 2" xfId="5796" xr:uid="{00000000-0005-0000-0000-0000201E0000}"/>
    <cellStyle name="Note 42 3" xfId="5795" xr:uid="{00000000-0005-0000-0000-0000211E0000}"/>
    <cellStyle name="Note 42 4" xfId="5250" xr:uid="{00000000-0005-0000-0000-0000221E0000}"/>
    <cellStyle name="Note 43" xfId="4498" xr:uid="{00000000-0005-0000-0000-0000231E0000}"/>
    <cellStyle name="Note 43 2" xfId="4499" xr:uid="{00000000-0005-0000-0000-0000241E0000}"/>
    <cellStyle name="Note 43 2 2" xfId="5798" xr:uid="{00000000-0005-0000-0000-0000251E0000}"/>
    <cellStyle name="Note 43 3" xfId="5797" xr:uid="{00000000-0005-0000-0000-0000261E0000}"/>
    <cellStyle name="Note 43 4" xfId="5249" xr:uid="{00000000-0005-0000-0000-0000271E0000}"/>
    <cellStyle name="Note 44" xfId="4500" xr:uid="{00000000-0005-0000-0000-0000281E0000}"/>
    <cellStyle name="Note 44 2" xfId="4501" xr:uid="{00000000-0005-0000-0000-0000291E0000}"/>
    <cellStyle name="Note 44 2 2" xfId="5800" xr:uid="{00000000-0005-0000-0000-00002A1E0000}"/>
    <cellStyle name="Note 44 3" xfId="5799" xr:uid="{00000000-0005-0000-0000-00002B1E0000}"/>
    <cellStyle name="Note 44 4" xfId="5248" xr:uid="{00000000-0005-0000-0000-00002C1E0000}"/>
    <cellStyle name="Note 45" xfId="4502" xr:uid="{00000000-0005-0000-0000-00002D1E0000}"/>
    <cellStyle name="Note 45 2" xfId="4503" xr:uid="{00000000-0005-0000-0000-00002E1E0000}"/>
    <cellStyle name="Note 45 2 2" xfId="5802" xr:uid="{00000000-0005-0000-0000-00002F1E0000}"/>
    <cellStyle name="Note 45 3" xfId="5801" xr:uid="{00000000-0005-0000-0000-0000301E0000}"/>
    <cellStyle name="Note 45 4" xfId="5247" xr:uid="{00000000-0005-0000-0000-0000311E0000}"/>
    <cellStyle name="Note 46" xfId="4504" xr:uid="{00000000-0005-0000-0000-0000321E0000}"/>
    <cellStyle name="Note 46 2" xfId="4505" xr:uid="{00000000-0005-0000-0000-0000331E0000}"/>
    <cellStyle name="Note 46 2 2" xfId="5804" xr:uid="{00000000-0005-0000-0000-0000341E0000}"/>
    <cellStyle name="Note 46 3" xfId="5803" xr:uid="{00000000-0005-0000-0000-0000351E0000}"/>
    <cellStyle name="Note 46 4" xfId="5246" xr:uid="{00000000-0005-0000-0000-0000361E0000}"/>
    <cellStyle name="Note 47" xfId="4506" xr:uid="{00000000-0005-0000-0000-0000371E0000}"/>
    <cellStyle name="Note 47 2" xfId="4507" xr:uid="{00000000-0005-0000-0000-0000381E0000}"/>
    <cellStyle name="Note 47 2 2" xfId="5806" xr:uid="{00000000-0005-0000-0000-0000391E0000}"/>
    <cellStyle name="Note 47 3" xfId="5805" xr:uid="{00000000-0005-0000-0000-00003A1E0000}"/>
    <cellStyle name="Note 47 4" xfId="5245" xr:uid="{00000000-0005-0000-0000-00003B1E0000}"/>
    <cellStyle name="Note 48" xfId="4508" xr:uid="{00000000-0005-0000-0000-00003C1E0000}"/>
    <cellStyle name="Note 48 2" xfId="4509" xr:uid="{00000000-0005-0000-0000-00003D1E0000}"/>
    <cellStyle name="Note 48 2 2" xfId="5808" xr:uid="{00000000-0005-0000-0000-00003E1E0000}"/>
    <cellStyle name="Note 48 3" xfId="5807" xr:uid="{00000000-0005-0000-0000-00003F1E0000}"/>
    <cellStyle name="Note 48 4" xfId="5244" xr:uid="{00000000-0005-0000-0000-0000401E0000}"/>
    <cellStyle name="Note 49" xfId="4510" xr:uid="{00000000-0005-0000-0000-0000411E0000}"/>
    <cellStyle name="Note 49 2" xfId="4511" xr:uid="{00000000-0005-0000-0000-0000421E0000}"/>
    <cellStyle name="Note 49 2 2" xfId="5810" xr:uid="{00000000-0005-0000-0000-0000431E0000}"/>
    <cellStyle name="Note 49 3" xfId="5809" xr:uid="{00000000-0005-0000-0000-0000441E0000}"/>
    <cellStyle name="Note 49 4" xfId="5243" xr:uid="{00000000-0005-0000-0000-0000451E0000}"/>
    <cellStyle name="Note 5" xfId="4512" xr:uid="{00000000-0005-0000-0000-0000461E0000}"/>
    <cellStyle name="Note 5 2" xfId="4513" xr:uid="{00000000-0005-0000-0000-0000471E0000}"/>
    <cellStyle name="Note 5 2 2" xfId="4514" xr:uid="{00000000-0005-0000-0000-0000481E0000}"/>
    <cellStyle name="Note 5 2 2 2" xfId="5813" xr:uid="{00000000-0005-0000-0000-0000491E0000}"/>
    <cellStyle name="Note 5 2 3" xfId="5812" xr:uid="{00000000-0005-0000-0000-00004A1E0000}"/>
    <cellStyle name="Note 5 3" xfId="4515" xr:uid="{00000000-0005-0000-0000-00004B1E0000}"/>
    <cellStyle name="Note 5 3 2" xfId="5814" xr:uid="{00000000-0005-0000-0000-00004C1E0000}"/>
    <cellStyle name="Note 5 4" xfId="5811" xr:uid="{00000000-0005-0000-0000-00004D1E0000}"/>
    <cellStyle name="Note 5 5" xfId="5242" xr:uid="{00000000-0005-0000-0000-00004E1E0000}"/>
    <cellStyle name="Note 50" xfId="4516" xr:uid="{00000000-0005-0000-0000-00004F1E0000}"/>
    <cellStyle name="Note 50 2" xfId="4517" xr:uid="{00000000-0005-0000-0000-0000501E0000}"/>
    <cellStyle name="Note 50 2 2" xfId="5816" xr:uid="{00000000-0005-0000-0000-0000511E0000}"/>
    <cellStyle name="Note 50 3" xfId="5815" xr:uid="{00000000-0005-0000-0000-0000521E0000}"/>
    <cellStyle name="Note 50 4" xfId="5241" xr:uid="{00000000-0005-0000-0000-0000531E0000}"/>
    <cellStyle name="Note 51" xfId="4518" xr:uid="{00000000-0005-0000-0000-0000541E0000}"/>
    <cellStyle name="Note 51 2" xfId="4519" xr:uid="{00000000-0005-0000-0000-0000551E0000}"/>
    <cellStyle name="Note 51 2 2" xfId="5818" xr:uid="{00000000-0005-0000-0000-0000561E0000}"/>
    <cellStyle name="Note 51 3" xfId="5817" xr:uid="{00000000-0005-0000-0000-0000571E0000}"/>
    <cellStyle name="Note 51 4" xfId="5240" xr:uid="{00000000-0005-0000-0000-0000581E0000}"/>
    <cellStyle name="Note 52" xfId="4520" xr:uid="{00000000-0005-0000-0000-0000591E0000}"/>
    <cellStyle name="Note 52 2" xfId="4521" xr:uid="{00000000-0005-0000-0000-00005A1E0000}"/>
    <cellStyle name="Note 52 2 2" xfId="5820" xr:uid="{00000000-0005-0000-0000-00005B1E0000}"/>
    <cellStyle name="Note 52 3" xfId="5819" xr:uid="{00000000-0005-0000-0000-00005C1E0000}"/>
    <cellStyle name="Note 52 4" xfId="5239" xr:uid="{00000000-0005-0000-0000-00005D1E0000}"/>
    <cellStyle name="Note 53" xfId="4522" xr:uid="{00000000-0005-0000-0000-00005E1E0000}"/>
    <cellStyle name="Note 53 2" xfId="4523" xr:uid="{00000000-0005-0000-0000-00005F1E0000}"/>
    <cellStyle name="Note 53 2 2" xfId="5822" xr:uid="{00000000-0005-0000-0000-0000601E0000}"/>
    <cellStyle name="Note 53 3" xfId="5821" xr:uid="{00000000-0005-0000-0000-0000611E0000}"/>
    <cellStyle name="Note 53 4" xfId="5238" xr:uid="{00000000-0005-0000-0000-0000621E0000}"/>
    <cellStyle name="Note 54" xfId="4524" xr:uid="{00000000-0005-0000-0000-0000631E0000}"/>
    <cellStyle name="Note 54 2" xfId="4525" xr:uid="{00000000-0005-0000-0000-0000641E0000}"/>
    <cellStyle name="Note 54 2 2" xfId="5824" xr:uid="{00000000-0005-0000-0000-0000651E0000}"/>
    <cellStyle name="Note 54 3" xfId="5823" xr:uid="{00000000-0005-0000-0000-0000661E0000}"/>
    <cellStyle name="Note 54 4" xfId="5237" xr:uid="{00000000-0005-0000-0000-0000671E0000}"/>
    <cellStyle name="Note 55" xfId="4526" xr:uid="{00000000-0005-0000-0000-0000681E0000}"/>
    <cellStyle name="Note 55 2" xfId="4527" xr:uid="{00000000-0005-0000-0000-0000691E0000}"/>
    <cellStyle name="Note 55 2 2" xfId="5826" xr:uid="{00000000-0005-0000-0000-00006A1E0000}"/>
    <cellStyle name="Note 55 3" xfId="5825" xr:uid="{00000000-0005-0000-0000-00006B1E0000}"/>
    <cellStyle name="Note 55 4" xfId="5236" xr:uid="{00000000-0005-0000-0000-00006C1E0000}"/>
    <cellStyle name="Note 56" xfId="4528" xr:uid="{00000000-0005-0000-0000-00006D1E0000}"/>
    <cellStyle name="Note 56 2" xfId="4529" xr:uid="{00000000-0005-0000-0000-00006E1E0000}"/>
    <cellStyle name="Note 56 2 2" xfId="5828" xr:uid="{00000000-0005-0000-0000-00006F1E0000}"/>
    <cellStyle name="Note 56 3" xfId="5827" xr:uid="{00000000-0005-0000-0000-0000701E0000}"/>
    <cellStyle name="Note 56 4" xfId="5235" xr:uid="{00000000-0005-0000-0000-0000711E0000}"/>
    <cellStyle name="Note 57" xfId="4530" xr:uid="{00000000-0005-0000-0000-0000721E0000}"/>
    <cellStyle name="Note 57 2" xfId="4531" xr:uid="{00000000-0005-0000-0000-0000731E0000}"/>
    <cellStyle name="Note 57 2 2" xfId="5830" xr:uid="{00000000-0005-0000-0000-0000741E0000}"/>
    <cellStyle name="Note 57 3" xfId="5829" xr:uid="{00000000-0005-0000-0000-0000751E0000}"/>
    <cellStyle name="Note 57 4" xfId="5234" xr:uid="{00000000-0005-0000-0000-0000761E0000}"/>
    <cellStyle name="Note 58" xfId="4532" xr:uid="{00000000-0005-0000-0000-0000771E0000}"/>
    <cellStyle name="Note 58 2" xfId="4533" xr:uid="{00000000-0005-0000-0000-0000781E0000}"/>
    <cellStyle name="Note 58 2 2" xfId="5832" xr:uid="{00000000-0005-0000-0000-0000791E0000}"/>
    <cellStyle name="Note 58 3" xfId="5831" xr:uid="{00000000-0005-0000-0000-00007A1E0000}"/>
    <cellStyle name="Note 58 4" xfId="5233" xr:uid="{00000000-0005-0000-0000-00007B1E0000}"/>
    <cellStyle name="Note 59" xfId="4534" xr:uid="{00000000-0005-0000-0000-00007C1E0000}"/>
    <cellStyle name="Note 59 2" xfId="4535" xr:uid="{00000000-0005-0000-0000-00007D1E0000}"/>
    <cellStyle name="Note 59 2 2" xfId="5834" xr:uid="{00000000-0005-0000-0000-00007E1E0000}"/>
    <cellStyle name="Note 59 3" xfId="5833" xr:uid="{00000000-0005-0000-0000-00007F1E0000}"/>
    <cellStyle name="Note 59 4" xfId="5232" xr:uid="{00000000-0005-0000-0000-0000801E0000}"/>
    <cellStyle name="Note 6" xfId="4536" xr:uid="{00000000-0005-0000-0000-0000811E0000}"/>
    <cellStyle name="Note 6 2" xfId="4537" xr:uid="{00000000-0005-0000-0000-0000821E0000}"/>
    <cellStyle name="Note 6 2 2" xfId="4538" xr:uid="{00000000-0005-0000-0000-0000831E0000}"/>
    <cellStyle name="Note 6 2 2 2" xfId="5837" xr:uid="{00000000-0005-0000-0000-0000841E0000}"/>
    <cellStyle name="Note 6 2 3" xfId="5836" xr:uid="{00000000-0005-0000-0000-0000851E0000}"/>
    <cellStyle name="Note 6 3" xfId="4539" xr:uid="{00000000-0005-0000-0000-0000861E0000}"/>
    <cellStyle name="Note 6 3 2" xfId="5838" xr:uid="{00000000-0005-0000-0000-0000871E0000}"/>
    <cellStyle name="Note 6 4" xfId="5835" xr:uid="{00000000-0005-0000-0000-0000881E0000}"/>
    <cellStyle name="Note 6 5" xfId="5231" xr:uid="{00000000-0005-0000-0000-0000891E0000}"/>
    <cellStyle name="Note 60" xfId="4540" xr:uid="{00000000-0005-0000-0000-00008A1E0000}"/>
    <cellStyle name="Note 60 2" xfId="4541" xr:uid="{00000000-0005-0000-0000-00008B1E0000}"/>
    <cellStyle name="Note 60 2 2" xfId="5840" xr:uid="{00000000-0005-0000-0000-00008C1E0000}"/>
    <cellStyle name="Note 60 3" xfId="5839" xr:uid="{00000000-0005-0000-0000-00008D1E0000}"/>
    <cellStyle name="Note 60 4" xfId="5230" xr:uid="{00000000-0005-0000-0000-00008E1E0000}"/>
    <cellStyle name="Note 61" xfId="4542" xr:uid="{00000000-0005-0000-0000-00008F1E0000}"/>
    <cellStyle name="Note 61 2" xfId="4543" xr:uid="{00000000-0005-0000-0000-0000901E0000}"/>
    <cellStyle name="Note 61 2 2" xfId="5842" xr:uid="{00000000-0005-0000-0000-0000911E0000}"/>
    <cellStyle name="Note 61 3" xfId="5841" xr:uid="{00000000-0005-0000-0000-0000921E0000}"/>
    <cellStyle name="Note 61 4" xfId="5229" xr:uid="{00000000-0005-0000-0000-0000931E0000}"/>
    <cellStyle name="Note 62" xfId="4544" xr:uid="{00000000-0005-0000-0000-0000941E0000}"/>
    <cellStyle name="Note 62 2" xfId="4545" xr:uid="{00000000-0005-0000-0000-0000951E0000}"/>
    <cellStyle name="Note 62 2 2" xfId="5844" xr:uid="{00000000-0005-0000-0000-0000961E0000}"/>
    <cellStyle name="Note 62 3" xfId="5843" xr:uid="{00000000-0005-0000-0000-0000971E0000}"/>
    <cellStyle name="Note 62 4" xfId="5228" xr:uid="{00000000-0005-0000-0000-0000981E0000}"/>
    <cellStyle name="Note 63" xfId="4546" xr:uid="{00000000-0005-0000-0000-0000991E0000}"/>
    <cellStyle name="Note 63 2" xfId="4547" xr:uid="{00000000-0005-0000-0000-00009A1E0000}"/>
    <cellStyle name="Note 63 2 2" xfId="5846" xr:uid="{00000000-0005-0000-0000-00009B1E0000}"/>
    <cellStyle name="Note 63 3" xfId="5845" xr:uid="{00000000-0005-0000-0000-00009C1E0000}"/>
    <cellStyle name="Note 63 4" xfId="5227" xr:uid="{00000000-0005-0000-0000-00009D1E0000}"/>
    <cellStyle name="Note 64" xfId="4548" xr:uid="{00000000-0005-0000-0000-00009E1E0000}"/>
    <cellStyle name="Note 64 2" xfId="4549" xr:uid="{00000000-0005-0000-0000-00009F1E0000}"/>
    <cellStyle name="Note 64 2 2" xfId="5848" xr:uid="{00000000-0005-0000-0000-0000A01E0000}"/>
    <cellStyle name="Note 64 3" xfId="5847" xr:uid="{00000000-0005-0000-0000-0000A11E0000}"/>
    <cellStyle name="Note 64 4" xfId="5226" xr:uid="{00000000-0005-0000-0000-0000A21E0000}"/>
    <cellStyle name="Note 65" xfId="4550" xr:uid="{00000000-0005-0000-0000-0000A31E0000}"/>
    <cellStyle name="Note 65 2" xfId="4551" xr:uid="{00000000-0005-0000-0000-0000A41E0000}"/>
    <cellStyle name="Note 65 2 2" xfId="5850" xr:uid="{00000000-0005-0000-0000-0000A51E0000}"/>
    <cellStyle name="Note 65 3" xfId="5849" xr:uid="{00000000-0005-0000-0000-0000A61E0000}"/>
    <cellStyle name="Note 65 4" xfId="5225" xr:uid="{00000000-0005-0000-0000-0000A71E0000}"/>
    <cellStyle name="Note 66" xfId="4552" xr:uid="{00000000-0005-0000-0000-0000A81E0000}"/>
    <cellStyle name="Note 66 2" xfId="4553" xr:uid="{00000000-0005-0000-0000-0000A91E0000}"/>
    <cellStyle name="Note 66 2 2" xfId="5852" xr:uid="{00000000-0005-0000-0000-0000AA1E0000}"/>
    <cellStyle name="Note 66 3" xfId="5851" xr:uid="{00000000-0005-0000-0000-0000AB1E0000}"/>
    <cellStyle name="Note 66 4" xfId="5224" xr:uid="{00000000-0005-0000-0000-0000AC1E0000}"/>
    <cellStyle name="Note 67" xfId="4554" xr:uid="{00000000-0005-0000-0000-0000AD1E0000}"/>
    <cellStyle name="Note 67 2" xfId="4555" xr:uid="{00000000-0005-0000-0000-0000AE1E0000}"/>
    <cellStyle name="Note 67 2 2" xfId="5854" xr:uid="{00000000-0005-0000-0000-0000AF1E0000}"/>
    <cellStyle name="Note 67 3" xfId="5853" xr:uid="{00000000-0005-0000-0000-0000B01E0000}"/>
    <cellStyle name="Note 67 4" xfId="5223" xr:uid="{00000000-0005-0000-0000-0000B11E0000}"/>
    <cellStyle name="Note 68" xfId="4556" xr:uid="{00000000-0005-0000-0000-0000B21E0000}"/>
    <cellStyle name="Note 68 2" xfId="4557" xr:uid="{00000000-0005-0000-0000-0000B31E0000}"/>
    <cellStyle name="Note 68 2 2" xfId="5856" xr:uid="{00000000-0005-0000-0000-0000B41E0000}"/>
    <cellStyle name="Note 68 3" xfId="5855" xr:uid="{00000000-0005-0000-0000-0000B51E0000}"/>
    <cellStyle name="Note 68 4" xfId="5222" xr:uid="{00000000-0005-0000-0000-0000B61E0000}"/>
    <cellStyle name="Note 69" xfId="4558" xr:uid="{00000000-0005-0000-0000-0000B71E0000}"/>
    <cellStyle name="Note 69 2" xfId="4559" xr:uid="{00000000-0005-0000-0000-0000B81E0000}"/>
    <cellStyle name="Note 69 2 2" xfId="5858" xr:uid="{00000000-0005-0000-0000-0000B91E0000}"/>
    <cellStyle name="Note 69 3" xfId="5857" xr:uid="{00000000-0005-0000-0000-0000BA1E0000}"/>
    <cellStyle name="Note 69 4" xfId="5221" xr:uid="{00000000-0005-0000-0000-0000BB1E0000}"/>
    <cellStyle name="Note 7" xfId="4560" xr:uid="{00000000-0005-0000-0000-0000BC1E0000}"/>
    <cellStyle name="Note 7 2" xfId="4561" xr:uid="{00000000-0005-0000-0000-0000BD1E0000}"/>
    <cellStyle name="Note 7 2 2" xfId="4562" xr:uid="{00000000-0005-0000-0000-0000BE1E0000}"/>
    <cellStyle name="Note 7 2 2 2" xfId="5861" xr:uid="{00000000-0005-0000-0000-0000BF1E0000}"/>
    <cellStyle name="Note 7 2 3" xfId="5860" xr:uid="{00000000-0005-0000-0000-0000C01E0000}"/>
    <cellStyle name="Note 7 3" xfId="4563" xr:uid="{00000000-0005-0000-0000-0000C11E0000}"/>
    <cellStyle name="Note 7 3 2" xfId="5862" xr:uid="{00000000-0005-0000-0000-0000C21E0000}"/>
    <cellStyle name="Note 7 4" xfId="5859" xr:uid="{00000000-0005-0000-0000-0000C31E0000}"/>
    <cellStyle name="Note 7 5" xfId="5220" xr:uid="{00000000-0005-0000-0000-0000C41E0000}"/>
    <cellStyle name="Note 70" xfId="4564" xr:uid="{00000000-0005-0000-0000-0000C51E0000}"/>
    <cellStyle name="Note 70 2" xfId="4565" xr:uid="{00000000-0005-0000-0000-0000C61E0000}"/>
    <cellStyle name="Note 70 2 2" xfId="5864" xr:uid="{00000000-0005-0000-0000-0000C71E0000}"/>
    <cellStyle name="Note 70 3" xfId="5863" xr:uid="{00000000-0005-0000-0000-0000C81E0000}"/>
    <cellStyle name="Note 70 4" xfId="5219" xr:uid="{00000000-0005-0000-0000-0000C91E0000}"/>
    <cellStyle name="Note 71" xfId="4566" xr:uid="{00000000-0005-0000-0000-0000CA1E0000}"/>
    <cellStyle name="Note 71 2" xfId="4567" xr:uid="{00000000-0005-0000-0000-0000CB1E0000}"/>
    <cellStyle name="Note 71 2 2" xfId="5866" xr:uid="{00000000-0005-0000-0000-0000CC1E0000}"/>
    <cellStyle name="Note 71 3" xfId="5865" xr:uid="{00000000-0005-0000-0000-0000CD1E0000}"/>
    <cellStyle name="Note 71 4" xfId="5218" xr:uid="{00000000-0005-0000-0000-0000CE1E0000}"/>
    <cellStyle name="Note 72" xfId="4568" xr:uid="{00000000-0005-0000-0000-0000CF1E0000}"/>
    <cellStyle name="Note 72 2" xfId="4569" xr:uid="{00000000-0005-0000-0000-0000D01E0000}"/>
    <cellStyle name="Note 72 2 2" xfId="5868" xr:uid="{00000000-0005-0000-0000-0000D11E0000}"/>
    <cellStyle name="Note 72 3" xfId="5867" xr:uid="{00000000-0005-0000-0000-0000D21E0000}"/>
    <cellStyle name="Note 72 4" xfId="5217" xr:uid="{00000000-0005-0000-0000-0000D31E0000}"/>
    <cellStyle name="Note 73" xfId="4570" xr:uid="{00000000-0005-0000-0000-0000D41E0000}"/>
    <cellStyle name="Note 73 2" xfId="4571" xr:uid="{00000000-0005-0000-0000-0000D51E0000}"/>
    <cellStyle name="Note 73 2 2" xfId="5870" xr:uid="{00000000-0005-0000-0000-0000D61E0000}"/>
    <cellStyle name="Note 73 3" xfId="5869" xr:uid="{00000000-0005-0000-0000-0000D71E0000}"/>
    <cellStyle name="Note 73 4" xfId="5216" xr:uid="{00000000-0005-0000-0000-0000D81E0000}"/>
    <cellStyle name="Note 74" xfId="4572" xr:uid="{00000000-0005-0000-0000-0000D91E0000}"/>
    <cellStyle name="Note 74 2" xfId="4573" xr:uid="{00000000-0005-0000-0000-0000DA1E0000}"/>
    <cellStyle name="Note 74 2 2" xfId="5872" xr:uid="{00000000-0005-0000-0000-0000DB1E0000}"/>
    <cellStyle name="Note 74 3" xfId="5871" xr:uid="{00000000-0005-0000-0000-0000DC1E0000}"/>
    <cellStyle name="Note 74 4" xfId="5215" xr:uid="{00000000-0005-0000-0000-0000DD1E0000}"/>
    <cellStyle name="Note 75" xfId="4574" xr:uid="{00000000-0005-0000-0000-0000DE1E0000}"/>
    <cellStyle name="Note 75 2" xfId="4575" xr:uid="{00000000-0005-0000-0000-0000DF1E0000}"/>
    <cellStyle name="Note 75 2 2" xfId="5874" xr:uid="{00000000-0005-0000-0000-0000E01E0000}"/>
    <cellStyle name="Note 75 3" xfId="5873" xr:uid="{00000000-0005-0000-0000-0000E11E0000}"/>
    <cellStyle name="Note 75 4" xfId="5214" xr:uid="{00000000-0005-0000-0000-0000E21E0000}"/>
    <cellStyle name="Note 76" xfId="4576" xr:uid="{00000000-0005-0000-0000-0000E31E0000}"/>
    <cellStyle name="Note 76 2" xfId="4577" xr:uid="{00000000-0005-0000-0000-0000E41E0000}"/>
    <cellStyle name="Note 76 2 2" xfId="5876" xr:uid="{00000000-0005-0000-0000-0000E51E0000}"/>
    <cellStyle name="Note 76 3" xfId="5875" xr:uid="{00000000-0005-0000-0000-0000E61E0000}"/>
    <cellStyle name="Note 76 4" xfId="5213" xr:uid="{00000000-0005-0000-0000-0000E71E0000}"/>
    <cellStyle name="Note 77" xfId="4578" xr:uid="{00000000-0005-0000-0000-0000E81E0000}"/>
    <cellStyle name="Note 77 2" xfId="4579" xr:uid="{00000000-0005-0000-0000-0000E91E0000}"/>
    <cellStyle name="Note 77 2 2" xfId="5878" xr:uid="{00000000-0005-0000-0000-0000EA1E0000}"/>
    <cellStyle name="Note 77 3" xfId="5877" xr:uid="{00000000-0005-0000-0000-0000EB1E0000}"/>
    <cellStyle name="Note 77 4" xfId="5212" xr:uid="{00000000-0005-0000-0000-0000EC1E0000}"/>
    <cellStyle name="Note 8" xfId="4580" xr:uid="{00000000-0005-0000-0000-0000ED1E0000}"/>
    <cellStyle name="Note 8 2" xfId="4581" xr:uid="{00000000-0005-0000-0000-0000EE1E0000}"/>
    <cellStyle name="Note 8 2 2" xfId="4582" xr:uid="{00000000-0005-0000-0000-0000EF1E0000}"/>
    <cellStyle name="Note 8 2 2 2" xfId="5881" xr:uid="{00000000-0005-0000-0000-0000F01E0000}"/>
    <cellStyle name="Note 8 2 3" xfId="5880" xr:uid="{00000000-0005-0000-0000-0000F11E0000}"/>
    <cellStyle name="Note 8 3" xfId="4583" xr:uid="{00000000-0005-0000-0000-0000F21E0000}"/>
    <cellStyle name="Note 8 3 2" xfId="5882" xr:uid="{00000000-0005-0000-0000-0000F31E0000}"/>
    <cellStyle name="Note 8 4" xfId="5879" xr:uid="{00000000-0005-0000-0000-0000F41E0000}"/>
    <cellStyle name="Note 8 5" xfId="5211" xr:uid="{00000000-0005-0000-0000-0000F51E0000}"/>
    <cellStyle name="Note 9" xfId="4584" xr:uid="{00000000-0005-0000-0000-0000F61E0000}"/>
    <cellStyle name="Note 9 2" xfId="4585" xr:uid="{00000000-0005-0000-0000-0000F71E0000}"/>
    <cellStyle name="Note 9 2 2" xfId="4586" xr:uid="{00000000-0005-0000-0000-0000F81E0000}"/>
    <cellStyle name="Note 9 2 2 2" xfId="5885" xr:uid="{00000000-0005-0000-0000-0000F91E0000}"/>
    <cellStyle name="Note 9 2 3" xfId="5884" xr:uid="{00000000-0005-0000-0000-0000FA1E0000}"/>
    <cellStyle name="Note 9 3" xfId="4587" xr:uid="{00000000-0005-0000-0000-0000FB1E0000}"/>
    <cellStyle name="Note 9 3 2" xfId="5886" xr:uid="{00000000-0005-0000-0000-0000FC1E0000}"/>
    <cellStyle name="Note 9 4" xfId="5883" xr:uid="{00000000-0005-0000-0000-0000FD1E0000}"/>
    <cellStyle name="Note 9 5" xfId="5210" xr:uid="{00000000-0005-0000-0000-0000FE1E0000}"/>
    <cellStyle name="Output 10" xfId="4588" xr:uid="{00000000-0005-0000-0000-0000FF1E0000}"/>
    <cellStyle name="Output 10 2" xfId="4589" xr:uid="{00000000-0005-0000-0000-0000001F0000}"/>
    <cellStyle name="Output 10 2 2" xfId="5888" xr:uid="{00000000-0005-0000-0000-0000011F0000}"/>
    <cellStyle name="Output 10 3" xfId="5887" xr:uid="{00000000-0005-0000-0000-0000021F0000}"/>
    <cellStyle name="Output 10 4" xfId="5209" xr:uid="{00000000-0005-0000-0000-0000031F0000}"/>
    <cellStyle name="Output 11" xfId="4590" xr:uid="{00000000-0005-0000-0000-0000041F0000}"/>
    <cellStyle name="Output 11 2" xfId="4591" xr:uid="{00000000-0005-0000-0000-0000051F0000}"/>
    <cellStyle name="Output 11 2 2" xfId="5890" xr:uid="{00000000-0005-0000-0000-0000061F0000}"/>
    <cellStyle name="Output 11 3" xfId="5889" xr:uid="{00000000-0005-0000-0000-0000071F0000}"/>
    <cellStyle name="Output 11 4" xfId="5208" xr:uid="{00000000-0005-0000-0000-0000081F0000}"/>
    <cellStyle name="Output 12" xfId="4592" xr:uid="{00000000-0005-0000-0000-0000091F0000}"/>
    <cellStyle name="Output 12 2" xfId="4593" xr:uid="{00000000-0005-0000-0000-00000A1F0000}"/>
    <cellStyle name="Output 12 2 2" xfId="5892" xr:uid="{00000000-0005-0000-0000-00000B1F0000}"/>
    <cellStyle name="Output 12 3" xfId="5891" xr:uid="{00000000-0005-0000-0000-00000C1F0000}"/>
    <cellStyle name="Output 12 4" xfId="5207" xr:uid="{00000000-0005-0000-0000-00000D1F0000}"/>
    <cellStyle name="Output 13" xfId="4594" xr:uid="{00000000-0005-0000-0000-00000E1F0000}"/>
    <cellStyle name="Output 13 2" xfId="4595" xr:uid="{00000000-0005-0000-0000-00000F1F0000}"/>
    <cellStyle name="Output 13 2 2" xfId="5894" xr:uid="{00000000-0005-0000-0000-0000101F0000}"/>
    <cellStyle name="Output 13 3" xfId="5893" xr:uid="{00000000-0005-0000-0000-0000111F0000}"/>
    <cellStyle name="Output 13 4" xfId="5206" xr:uid="{00000000-0005-0000-0000-0000121F0000}"/>
    <cellStyle name="Output 14" xfId="4596" xr:uid="{00000000-0005-0000-0000-0000131F0000}"/>
    <cellStyle name="Output 14 2" xfId="4597" xr:uid="{00000000-0005-0000-0000-0000141F0000}"/>
    <cellStyle name="Output 14 2 2" xfId="5896" xr:uid="{00000000-0005-0000-0000-0000151F0000}"/>
    <cellStyle name="Output 14 3" xfId="5895" xr:uid="{00000000-0005-0000-0000-0000161F0000}"/>
    <cellStyle name="Output 14 4" xfId="5205" xr:uid="{00000000-0005-0000-0000-0000171F0000}"/>
    <cellStyle name="Output 15" xfId="4598" xr:uid="{00000000-0005-0000-0000-0000181F0000}"/>
    <cellStyle name="Output 15 2" xfId="4599" xr:uid="{00000000-0005-0000-0000-0000191F0000}"/>
    <cellStyle name="Output 15 2 2" xfId="5898" xr:uid="{00000000-0005-0000-0000-00001A1F0000}"/>
    <cellStyle name="Output 15 3" xfId="5897" xr:uid="{00000000-0005-0000-0000-00001B1F0000}"/>
    <cellStyle name="Output 15 4" xfId="5204" xr:uid="{00000000-0005-0000-0000-00001C1F0000}"/>
    <cellStyle name="Output 16" xfId="4600" xr:uid="{00000000-0005-0000-0000-00001D1F0000}"/>
    <cellStyle name="Output 16 2" xfId="4601" xr:uid="{00000000-0005-0000-0000-00001E1F0000}"/>
    <cellStyle name="Output 16 2 2" xfId="5900" xr:uid="{00000000-0005-0000-0000-00001F1F0000}"/>
    <cellStyle name="Output 16 3" xfId="5899" xr:uid="{00000000-0005-0000-0000-0000201F0000}"/>
    <cellStyle name="Output 16 4" xfId="5203" xr:uid="{00000000-0005-0000-0000-0000211F0000}"/>
    <cellStyle name="Output 17" xfId="4602" xr:uid="{00000000-0005-0000-0000-0000221F0000}"/>
    <cellStyle name="Output 17 2" xfId="4603" xr:uid="{00000000-0005-0000-0000-0000231F0000}"/>
    <cellStyle name="Output 17 2 2" xfId="5902" xr:uid="{00000000-0005-0000-0000-0000241F0000}"/>
    <cellStyle name="Output 17 3" xfId="5901" xr:uid="{00000000-0005-0000-0000-0000251F0000}"/>
    <cellStyle name="Output 17 4" xfId="5202" xr:uid="{00000000-0005-0000-0000-0000261F0000}"/>
    <cellStyle name="Output 18" xfId="4604" xr:uid="{00000000-0005-0000-0000-0000271F0000}"/>
    <cellStyle name="Output 18 2" xfId="4605" xr:uid="{00000000-0005-0000-0000-0000281F0000}"/>
    <cellStyle name="Output 18 2 2" xfId="5904" xr:uid="{00000000-0005-0000-0000-0000291F0000}"/>
    <cellStyle name="Output 18 3" xfId="5903" xr:uid="{00000000-0005-0000-0000-00002A1F0000}"/>
    <cellStyle name="Output 18 4" xfId="5201" xr:uid="{00000000-0005-0000-0000-00002B1F0000}"/>
    <cellStyle name="Output 19" xfId="4606" xr:uid="{00000000-0005-0000-0000-00002C1F0000}"/>
    <cellStyle name="Output 19 2" xfId="4607" xr:uid="{00000000-0005-0000-0000-00002D1F0000}"/>
    <cellStyle name="Output 19 2 2" xfId="5906" xr:uid="{00000000-0005-0000-0000-00002E1F0000}"/>
    <cellStyle name="Output 19 3" xfId="5905" xr:uid="{00000000-0005-0000-0000-00002F1F0000}"/>
    <cellStyle name="Output 19 4" xfId="5200" xr:uid="{00000000-0005-0000-0000-0000301F0000}"/>
    <cellStyle name="Output 2" xfId="4608" xr:uid="{00000000-0005-0000-0000-0000311F0000}"/>
    <cellStyle name="Output 2 10" xfId="6424" xr:uid="{00000000-0005-0000-0000-0000321F0000}"/>
    <cellStyle name="Output 2 11" xfId="6560" xr:uid="{00000000-0005-0000-0000-0000331F0000}"/>
    <cellStyle name="Output 2 12" xfId="6679" xr:uid="{00000000-0005-0000-0000-0000341F0000}"/>
    <cellStyle name="Output 2 13" xfId="6798" xr:uid="{00000000-0005-0000-0000-0000351F0000}"/>
    <cellStyle name="Output 2 14" xfId="6917" xr:uid="{00000000-0005-0000-0000-0000361F0000}"/>
    <cellStyle name="Output 2 15" xfId="7036" xr:uid="{00000000-0005-0000-0000-0000371F0000}"/>
    <cellStyle name="Output 2 16" xfId="7154" xr:uid="{00000000-0005-0000-0000-0000381F0000}"/>
    <cellStyle name="Output 2 17" xfId="7274" xr:uid="{00000000-0005-0000-0000-0000391F0000}"/>
    <cellStyle name="Output 2 18" xfId="7387" xr:uid="{00000000-0005-0000-0000-00003A1F0000}"/>
    <cellStyle name="Output 2 19" xfId="7503" xr:uid="{00000000-0005-0000-0000-00003B1F0000}"/>
    <cellStyle name="Output 2 2" xfId="4609" xr:uid="{00000000-0005-0000-0000-00003C1F0000}"/>
    <cellStyle name="Output 2 2 2" xfId="4610" xr:uid="{00000000-0005-0000-0000-00003D1F0000}"/>
    <cellStyle name="Output 2 2 2 2" xfId="5909" xr:uid="{00000000-0005-0000-0000-00003E1F0000}"/>
    <cellStyle name="Output 2 2 3" xfId="4611" xr:uid="{00000000-0005-0000-0000-00003F1F0000}"/>
    <cellStyle name="Output 2 2 3 2" xfId="5910" xr:uid="{00000000-0005-0000-0000-0000401F0000}"/>
    <cellStyle name="Output 2 2 4" xfId="4612" xr:uid="{00000000-0005-0000-0000-0000411F0000}"/>
    <cellStyle name="Output 2 2 4 2" xfId="5911" xr:uid="{00000000-0005-0000-0000-0000421F0000}"/>
    <cellStyle name="Output 2 2 5" xfId="5908" xr:uid="{00000000-0005-0000-0000-0000431F0000}"/>
    <cellStyle name="Output 2 2 6" xfId="5198" xr:uid="{00000000-0005-0000-0000-0000441F0000}"/>
    <cellStyle name="Output 2 20" xfId="7619" xr:uid="{00000000-0005-0000-0000-0000451F0000}"/>
    <cellStyle name="Output 2 21" xfId="7735" xr:uid="{00000000-0005-0000-0000-0000461F0000}"/>
    <cellStyle name="Output 2 22" xfId="7851" xr:uid="{00000000-0005-0000-0000-0000471F0000}"/>
    <cellStyle name="Output 2 23" xfId="7967" xr:uid="{00000000-0005-0000-0000-0000481F0000}"/>
    <cellStyle name="Output 2 24" xfId="8083" xr:uid="{00000000-0005-0000-0000-0000491F0000}"/>
    <cellStyle name="Output 2 25" xfId="8197" xr:uid="{00000000-0005-0000-0000-00004A1F0000}"/>
    <cellStyle name="Output 2 26" xfId="9197" xr:uid="{00000000-0005-0000-0000-00004B1F0000}"/>
    <cellStyle name="Output 2 27" xfId="8818" xr:uid="{00000000-0005-0000-0000-00004C1F0000}"/>
    <cellStyle name="Output 2 28" xfId="8884" xr:uid="{00000000-0005-0000-0000-00004D1F0000}"/>
    <cellStyle name="Output 2 29" xfId="8970" xr:uid="{00000000-0005-0000-0000-00004E1F0000}"/>
    <cellStyle name="Output 2 3" xfId="4613" xr:uid="{00000000-0005-0000-0000-00004F1F0000}"/>
    <cellStyle name="Output 2 3 2" xfId="4614" xr:uid="{00000000-0005-0000-0000-0000501F0000}"/>
    <cellStyle name="Output 2 3 2 2" xfId="5913" xr:uid="{00000000-0005-0000-0000-0000511F0000}"/>
    <cellStyle name="Output 2 3 3" xfId="5912" xr:uid="{00000000-0005-0000-0000-0000521F0000}"/>
    <cellStyle name="Output 2 3 4" xfId="5197" xr:uid="{00000000-0005-0000-0000-0000531F0000}"/>
    <cellStyle name="Output 2 30" xfId="9280" xr:uid="{00000000-0005-0000-0000-0000541F0000}"/>
    <cellStyle name="Output 2 31" xfId="9419" xr:uid="{00000000-0005-0000-0000-0000551F0000}"/>
    <cellStyle name="Output 2 32" xfId="9540" xr:uid="{00000000-0005-0000-0000-0000561F0000}"/>
    <cellStyle name="Output 2 33" xfId="9656" xr:uid="{00000000-0005-0000-0000-0000571F0000}"/>
    <cellStyle name="Output 2 34" xfId="9759" xr:uid="{00000000-0005-0000-0000-0000581F0000}"/>
    <cellStyle name="Output 2 4" xfId="4615" xr:uid="{00000000-0005-0000-0000-0000591F0000}"/>
    <cellStyle name="Output 2 4 2" xfId="4616" xr:uid="{00000000-0005-0000-0000-00005A1F0000}"/>
    <cellStyle name="Output 2 4 2 2" xfId="5915" xr:uid="{00000000-0005-0000-0000-00005B1F0000}"/>
    <cellStyle name="Output 2 4 3" xfId="5914" xr:uid="{00000000-0005-0000-0000-00005C1F0000}"/>
    <cellStyle name="Output 2 4 4" xfId="5196" xr:uid="{00000000-0005-0000-0000-00005D1F0000}"/>
    <cellStyle name="Output 2 5" xfId="4617" xr:uid="{00000000-0005-0000-0000-00005E1F0000}"/>
    <cellStyle name="Output 2 5 2" xfId="5916" xr:uid="{00000000-0005-0000-0000-00005F1F0000}"/>
    <cellStyle name="Output 2 6" xfId="4618" xr:uid="{00000000-0005-0000-0000-0000601F0000}"/>
    <cellStyle name="Output 2 6 2" xfId="5917" xr:uid="{00000000-0005-0000-0000-0000611F0000}"/>
    <cellStyle name="Output 2 7" xfId="4619" xr:uid="{00000000-0005-0000-0000-0000621F0000}"/>
    <cellStyle name="Output 2 7 2" xfId="5918" xr:uid="{00000000-0005-0000-0000-0000631F0000}"/>
    <cellStyle name="Output 2 8" xfId="5907" xr:uid="{00000000-0005-0000-0000-0000641F0000}"/>
    <cellStyle name="Output 2 9" xfId="5199" xr:uid="{00000000-0005-0000-0000-0000651F0000}"/>
    <cellStyle name="Output 20" xfId="4620" xr:uid="{00000000-0005-0000-0000-0000661F0000}"/>
    <cellStyle name="Output 20 2" xfId="4621" xr:uid="{00000000-0005-0000-0000-0000671F0000}"/>
    <cellStyle name="Output 20 2 2" xfId="5920" xr:uid="{00000000-0005-0000-0000-0000681F0000}"/>
    <cellStyle name="Output 20 3" xfId="5919" xr:uid="{00000000-0005-0000-0000-0000691F0000}"/>
    <cellStyle name="Output 20 4" xfId="5195" xr:uid="{00000000-0005-0000-0000-00006A1F0000}"/>
    <cellStyle name="Output 21" xfId="4622" xr:uid="{00000000-0005-0000-0000-00006B1F0000}"/>
    <cellStyle name="Output 21 2" xfId="4623" xr:uid="{00000000-0005-0000-0000-00006C1F0000}"/>
    <cellStyle name="Output 21 2 2" xfId="5922" xr:uid="{00000000-0005-0000-0000-00006D1F0000}"/>
    <cellStyle name="Output 21 3" xfId="5921" xr:uid="{00000000-0005-0000-0000-00006E1F0000}"/>
    <cellStyle name="Output 21 4" xfId="5194" xr:uid="{00000000-0005-0000-0000-00006F1F0000}"/>
    <cellStyle name="Output 22" xfId="4624" xr:uid="{00000000-0005-0000-0000-0000701F0000}"/>
    <cellStyle name="Output 22 2" xfId="4625" xr:uid="{00000000-0005-0000-0000-0000711F0000}"/>
    <cellStyle name="Output 22 2 2" xfId="5924" xr:uid="{00000000-0005-0000-0000-0000721F0000}"/>
    <cellStyle name="Output 22 3" xfId="5923" xr:uid="{00000000-0005-0000-0000-0000731F0000}"/>
    <cellStyle name="Output 22 4" xfId="5193" xr:uid="{00000000-0005-0000-0000-0000741F0000}"/>
    <cellStyle name="Output 3" xfId="4626" xr:uid="{00000000-0005-0000-0000-0000751F0000}"/>
    <cellStyle name="Output 3 2" xfId="4627" xr:uid="{00000000-0005-0000-0000-0000761F0000}"/>
    <cellStyle name="Output 3 2 2" xfId="5926" xr:uid="{00000000-0005-0000-0000-0000771F0000}"/>
    <cellStyle name="Output 3 3" xfId="5925" xr:uid="{00000000-0005-0000-0000-0000781F0000}"/>
    <cellStyle name="Output 3 4" xfId="5192" xr:uid="{00000000-0005-0000-0000-0000791F0000}"/>
    <cellStyle name="Output 4" xfId="4628" xr:uid="{00000000-0005-0000-0000-00007A1F0000}"/>
    <cellStyle name="Output 4 2" xfId="4629" xr:uid="{00000000-0005-0000-0000-00007B1F0000}"/>
    <cellStyle name="Output 4 2 2" xfId="5928" xr:uid="{00000000-0005-0000-0000-00007C1F0000}"/>
    <cellStyle name="Output 4 3" xfId="5927" xr:uid="{00000000-0005-0000-0000-00007D1F0000}"/>
    <cellStyle name="Output 4 4" xfId="5191" xr:uid="{00000000-0005-0000-0000-00007E1F0000}"/>
    <cellStyle name="Output 5" xfId="4630" xr:uid="{00000000-0005-0000-0000-00007F1F0000}"/>
    <cellStyle name="Output 5 2" xfId="4631" xr:uid="{00000000-0005-0000-0000-0000801F0000}"/>
    <cellStyle name="Output 5 2 2" xfId="5930" xr:uid="{00000000-0005-0000-0000-0000811F0000}"/>
    <cellStyle name="Output 5 3" xfId="5929" xr:uid="{00000000-0005-0000-0000-0000821F0000}"/>
    <cellStyle name="Output 5 4" xfId="5190" xr:uid="{00000000-0005-0000-0000-0000831F0000}"/>
    <cellStyle name="Output 6" xfId="4632" xr:uid="{00000000-0005-0000-0000-0000841F0000}"/>
    <cellStyle name="Output 6 2" xfId="4633" xr:uid="{00000000-0005-0000-0000-0000851F0000}"/>
    <cellStyle name="Output 6 2 2" xfId="5932" xr:uid="{00000000-0005-0000-0000-0000861F0000}"/>
    <cellStyle name="Output 6 3" xfId="5931" xr:uid="{00000000-0005-0000-0000-0000871F0000}"/>
    <cellStyle name="Output 6 4" xfId="5189" xr:uid="{00000000-0005-0000-0000-0000881F0000}"/>
    <cellStyle name="Output 7" xfId="4634" xr:uid="{00000000-0005-0000-0000-0000891F0000}"/>
    <cellStyle name="Output 7 2" xfId="4635" xr:uid="{00000000-0005-0000-0000-00008A1F0000}"/>
    <cellStyle name="Output 7 2 2" xfId="5934" xr:uid="{00000000-0005-0000-0000-00008B1F0000}"/>
    <cellStyle name="Output 7 3" xfId="5933" xr:uid="{00000000-0005-0000-0000-00008C1F0000}"/>
    <cellStyle name="Output 7 4" xfId="5188" xr:uid="{00000000-0005-0000-0000-00008D1F0000}"/>
    <cellStyle name="Output 8" xfId="4636" xr:uid="{00000000-0005-0000-0000-00008E1F0000}"/>
    <cellStyle name="Output 8 2" xfId="4637" xr:uid="{00000000-0005-0000-0000-00008F1F0000}"/>
    <cellStyle name="Output 8 2 2" xfId="5936" xr:uid="{00000000-0005-0000-0000-0000901F0000}"/>
    <cellStyle name="Output 8 3" xfId="5935" xr:uid="{00000000-0005-0000-0000-0000911F0000}"/>
    <cellStyle name="Output 8 4" xfId="5187" xr:uid="{00000000-0005-0000-0000-0000921F0000}"/>
    <cellStyle name="Output 9" xfId="4638" xr:uid="{00000000-0005-0000-0000-0000931F0000}"/>
    <cellStyle name="Output 9 2" xfId="4639" xr:uid="{00000000-0005-0000-0000-0000941F0000}"/>
    <cellStyle name="Output 9 2 2" xfId="5938" xr:uid="{00000000-0005-0000-0000-0000951F0000}"/>
    <cellStyle name="Output 9 3" xfId="5937" xr:uid="{00000000-0005-0000-0000-0000961F0000}"/>
    <cellStyle name="Output 9 4" xfId="5186" xr:uid="{00000000-0005-0000-0000-0000971F0000}"/>
    <cellStyle name="Parastais 10" xfId="4640" xr:uid="{00000000-0005-0000-0000-0000981F0000}"/>
    <cellStyle name="Parastais 10 2" xfId="5939" xr:uid="{00000000-0005-0000-0000-0000991F0000}"/>
    <cellStyle name="Parastais_EL eka+AF8-2" xfId="4641" xr:uid="{00000000-0005-0000-0000-00009A1F0000}"/>
    <cellStyle name="Parasts 2" xfId="4642" xr:uid="{00000000-0005-0000-0000-00009B1F0000}"/>
    <cellStyle name="Parasts 2 2" xfId="4643" xr:uid="{00000000-0005-0000-0000-00009C1F0000}"/>
    <cellStyle name="Parasts 2 2 2" xfId="5941" xr:uid="{00000000-0005-0000-0000-00009D1F0000}"/>
    <cellStyle name="Parasts 2 3" xfId="5940" xr:uid="{00000000-0005-0000-0000-00009E1F0000}"/>
    <cellStyle name="Parasts 3" xfId="4644" xr:uid="{00000000-0005-0000-0000-00009F1F0000}"/>
    <cellStyle name="Parasts 3 2" xfId="5942" xr:uid="{00000000-0005-0000-0000-0000A01F0000}"/>
    <cellStyle name="Pārbaudes šūna" xfId="4647" xr:uid="{00000000-0005-0000-0000-0000A61F0000}"/>
    <cellStyle name="Pārbaudes šūna 2" xfId="4648" xr:uid="{00000000-0005-0000-0000-0000A71F0000}"/>
    <cellStyle name="Pārbaudes šūna 2 2" xfId="5946" xr:uid="{00000000-0005-0000-0000-0000A81F0000}"/>
    <cellStyle name="Pārbaudes šūna 3" xfId="5945" xr:uid="{00000000-0005-0000-0000-0000A91F0000}"/>
    <cellStyle name="Pārbaudes šūna 4" xfId="5184" xr:uid="{00000000-0005-0000-0000-0000AA1F0000}"/>
    <cellStyle name="Paskaidrojošs teksts" xfId="4645" xr:uid="{00000000-0005-0000-0000-0000A11F0000}"/>
    <cellStyle name="Paskaidrojošs teksts 2" xfId="4646" xr:uid="{00000000-0005-0000-0000-0000A21F0000}"/>
    <cellStyle name="Paskaidrojošs teksts 2 2" xfId="5944" xr:uid="{00000000-0005-0000-0000-0000A31F0000}"/>
    <cellStyle name="Paskaidrojošs teksts 3" xfId="5943" xr:uid="{00000000-0005-0000-0000-0000A41F0000}"/>
    <cellStyle name="Paskaidrojošs teksts 4" xfId="5185" xr:uid="{00000000-0005-0000-0000-0000A51F0000}"/>
    <cellStyle name="Perbent 4" xfId="4649" xr:uid="{00000000-0005-0000-0000-0000AB1F0000}"/>
    <cellStyle name="Perbent 4 2" xfId="4650" xr:uid="{00000000-0005-0000-0000-0000AC1F0000}"/>
    <cellStyle name="Perbent 4 2 2" xfId="5948" xr:uid="{00000000-0005-0000-0000-0000AD1F0000}"/>
    <cellStyle name="Perbent 4 3" xfId="5947" xr:uid="{00000000-0005-0000-0000-0000AE1F0000}"/>
    <cellStyle name="Perbent 4 4" xfId="5183" xr:uid="{00000000-0005-0000-0000-0000AF1F0000}"/>
    <cellStyle name="Percejt 2 2 2" xfId="4651" xr:uid="{00000000-0005-0000-0000-0000B01F0000}"/>
    <cellStyle name="Percejt 2 2 2 2" xfId="4652" xr:uid="{00000000-0005-0000-0000-0000B11F0000}"/>
    <cellStyle name="Percejt 2 2 2 2 2" xfId="4653" xr:uid="{00000000-0005-0000-0000-0000B21F0000}"/>
    <cellStyle name="Percejt 2 2 2 2 2 2" xfId="5951" xr:uid="{00000000-0005-0000-0000-0000B31F0000}"/>
    <cellStyle name="Percejt 2 2 2 2 3" xfId="5950" xr:uid="{00000000-0005-0000-0000-0000B41F0000}"/>
    <cellStyle name="Percejt 2 2 2 3" xfId="4654" xr:uid="{00000000-0005-0000-0000-0000B51F0000}"/>
    <cellStyle name="Percejt 2 2 2 3 2" xfId="5952" xr:uid="{00000000-0005-0000-0000-0000B61F0000}"/>
    <cellStyle name="Percejt 2 2 2 4" xfId="5949" xr:uid="{00000000-0005-0000-0000-0000B71F0000}"/>
    <cellStyle name="Percejt 2 2 2 5" xfId="5182" xr:uid="{00000000-0005-0000-0000-0000B81F0000}"/>
    <cellStyle name="Percent 2" xfId="4655" xr:uid="{00000000-0005-0000-0000-0000B91F0000}"/>
    <cellStyle name="Percent 2 2" xfId="4656" xr:uid="{00000000-0005-0000-0000-0000BA1F0000}"/>
    <cellStyle name="Percent 2 2 2" xfId="4657" xr:uid="{00000000-0005-0000-0000-0000BB1F0000}"/>
    <cellStyle name="Percent 2 2 2 2" xfId="4658" xr:uid="{00000000-0005-0000-0000-0000BC1F0000}"/>
    <cellStyle name="Percent 2 2 2 2 2" xfId="4659" xr:uid="{00000000-0005-0000-0000-0000BD1F0000}"/>
    <cellStyle name="Percent 2 2 2 2 2 2" xfId="5957" xr:uid="{00000000-0005-0000-0000-0000BE1F0000}"/>
    <cellStyle name="Percent 2 2 2 2 3" xfId="5956" xr:uid="{00000000-0005-0000-0000-0000BF1F0000}"/>
    <cellStyle name="Percent 2 2 2 3" xfId="4660" xr:uid="{00000000-0005-0000-0000-0000C01F0000}"/>
    <cellStyle name="Percent 2 2 2 3 2" xfId="5958" xr:uid="{00000000-0005-0000-0000-0000C11F0000}"/>
    <cellStyle name="Percent 2 2 2 4" xfId="5955" xr:uid="{00000000-0005-0000-0000-0000C21F0000}"/>
    <cellStyle name="Percent 2 2 2 5" xfId="5179" xr:uid="{00000000-0005-0000-0000-0000C31F0000}"/>
    <cellStyle name="Percent 2 2 3" xfId="4661" xr:uid="{00000000-0005-0000-0000-0000C41F0000}"/>
    <cellStyle name="Percent 2 2 3 2" xfId="4662" xr:uid="{00000000-0005-0000-0000-0000C51F0000}"/>
    <cellStyle name="Percent 2 2 3 2 2" xfId="4663" xr:uid="{00000000-0005-0000-0000-0000C61F0000}"/>
    <cellStyle name="Percent 2 2 3 2 2 2" xfId="5961" xr:uid="{00000000-0005-0000-0000-0000C71F0000}"/>
    <cellStyle name="Percent 2 2 3 2 3" xfId="5960" xr:uid="{00000000-0005-0000-0000-0000C81F0000}"/>
    <cellStyle name="Percent 2 2 3 3" xfId="4664" xr:uid="{00000000-0005-0000-0000-0000C91F0000}"/>
    <cellStyle name="Percent 2 2 3 3 2" xfId="5962" xr:uid="{00000000-0005-0000-0000-0000CA1F0000}"/>
    <cellStyle name="Percent 2 2 3 4" xfId="5959" xr:uid="{00000000-0005-0000-0000-0000CB1F0000}"/>
    <cellStyle name="Percent 2 2 3 5" xfId="5178" xr:uid="{00000000-0005-0000-0000-0000CC1F0000}"/>
    <cellStyle name="Percent 2 2 4" xfId="4665" xr:uid="{00000000-0005-0000-0000-0000CD1F0000}"/>
    <cellStyle name="Percent 2 2 4 2" xfId="4666" xr:uid="{00000000-0005-0000-0000-0000CE1F0000}"/>
    <cellStyle name="Percent 2 2 4 2 2" xfId="5964" xr:uid="{00000000-0005-0000-0000-0000CF1F0000}"/>
    <cellStyle name="Percent 2 2 4 3" xfId="5963" xr:uid="{00000000-0005-0000-0000-0000D01F0000}"/>
    <cellStyle name="Percent 2 2 5" xfId="4667" xr:uid="{00000000-0005-0000-0000-0000D11F0000}"/>
    <cellStyle name="Percent 2 2 5 2" xfId="5965" xr:uid="{00000000-0005-0000-0000-0000D21F0000}"/>
    <cellStyle name="Percent 2 2 6" xfId="4668" xr:uid="{00000000-0005-0000-0000-0000D31F0000}"/>
    <cellStyle name="Percent 2 2 6 2" xfId="5966" xr:uid="{00000000-0005-0000-0000-0000D41F0000}"/>
    <cellStyle name="Percent 2 2 7" xfId="5954" xr:uid="{00000000-0005-0000-0000-0000D51F0000}"/>
    <cellStyle name="Percent 2 2 8" xfId="5180" xr:uid="{00000000-0005-0000-0000-0000D61F0000}"/>
    <cellStyle name="Percent 2 3" xfId="4669" xr:uid="{00000000-0005-0000-0000-0000D71F0000}"/>
    <cellStyle name="Percent 2 3 2" xfId="4670" xr:uid="{00000000-0005-0000-0000-0000D81F0000}"/>
    <cellStyle name="Percent 2 3 2 2" xfId="4671" xr:uid="{00000000-0005-0000-0000-0000D91F0000}"/>
    <cellStyle name="Percent 2 3 2 2 2" xfId="4672" xr:uid="{00000000-0005-0000-0000-0000DA1F0000}"/>
    <cellStyle name="Percent 2 3 2 2 2 2" xfId="5970" xr:uid="{00000000-0005-0000-0000-0000DB1F0000}"/>
    <cellStyle name="Percent 2 3 2 2 3" xfId="5969" xr:uid="{00000000-0005-0000-0000-0000DC1F0000}"/>
    <cellStyle name="Percent 2 3 2 3" xfId="4673" xr:uid="{00000000-0005-0000-0000-0000DD1F0000}"/>
    <cellStyle name="Percent 2 3 2 3 2" xfId="5971" xr:uid="{00000000-0005-0000-0000-0000DE1F0000}"/>
    <cellStyle name="Percent 2 3 2 4" xfId="5968" xr:uid="{00000000-0005-0000-0000-0000DF1F0000}"/>
    <cellStyle name="Percent 2 3 2 5" xfId="5173" xr:uid="{00000000-0005-0000-0000-0000E01F0000}"/>
    <cellStyle name="Percent 2 3 3" xfId="4674" xr:uid="{00000000-0005-0000-0000-0000E11F0000}"/>
    <cellStyle name="Percent 2 3 3 2" xfId="4675" xr:uid="{00000000-0005-0000-0000-0000E21F0000}"/>
    <cellStyle name="Percent 2 3 3 2 2" xfId="4676" xr:uid="{00000000-0005-0000-0000-0000E31F0000}"/>
    <cellStyle name="Percent 2 3 3 2 2 2" xfId="5974" xr:uid="{00000000-0005-0000-0000-0000E41F0000}"/>
    <cellStyle name="Percent 2 3 3 2 3" xfId="5973" xr:uid="{00000000-0005-0000-0000-0000E51F0000}"/>
    <cellStyle name="Percent 2 3 3 3" xfId="4677" xr:uid="{00000000-0005-0000-0000-0000E61F0000}"/>
    <cellStyle name="Percent 2 3 3 3 2" xfId="5975" xr:uid="{00000000-0005-0000-0000-0000E71F0000}"/>
    <cellStyle name="Percent 2 3 3 4" xfId="5972" xr:uid="{00000000-0005-0000-0000-0000E81F0000}"/>
    <cellStyle name="Percent 2 3 3 5" xfId="5172" xr:uid="{00000000-0005-0000-0000-0000E91F0000}"/>
    <cellStyle name="Percent 2 3 4" xfId="4678" xr:uid="{00000000-0005-0000-0000-0000EA1F0000}"/>
    <cellStyle name="Percent 2 3 4 2" xfId="4679" xr:uid="{00000000-0005-0000-0000-0000EB1F0000}"/>
    <cellStyle name="Percent 2 3 4 2 2" xfId="5977" xr:uid="{00000000-0005-0000-0000-0000EC1F0000}"/>
    <cellStyle name="Percent 2 3 4 3" xfId="5976" xr:uid="{00000000-0005-0000-0000-0000ED1F0000}"/>
    <cellStyle name="Percent 2 3 5" xfId="4680" xr:uid="{00000000-0005-0000-0000-0000EE1F0000}"/>
    <cellStyle name="Percent 2 3 5 2" xfId="5978" xr:uid="{00000000-0005-0000-0000-0000EF1F0000}"/>
    <cellStyle name="Percent 2 3 6" xfId="5967" xr:uid="{00000000-0005-0000-0000-0000F01F0000}"/>
    <cellStyle name="Percent 2 3 7" xfId="5176" xr:uid="{00000000-0005-0000-0000-0000F11F0000}"/>
    <cellStyle name="Percent 2 4" xfId="4681" xr:uid="{00000000-0005-0000-0000-0000F21F0000}"/>
    <cellStyle name="Percent 2 4 2" xfId="4682" xr:uid="{00000000-0005-0000-0000-0000F31F0000}"/>
    <cellStyle name="Percent 2 4 2 2" xfId="4683" xr:uid="{00000000-0005-0000-0000-0000F41F0000}"/>
    <cellStyle name="Percent 2 4 2 2 2" xfId="5981" xr:uid="{00000000-0005-0000-0000-0000F51F0000}"/>
    <cellStyle name="Percent 2 4 2 3" xfId="5980" xr:uid="{00000000-0005-0000-0000-0000F61F0000}"/>
    <cellStyle name="Percent 2 4 3" xfId="4684" xr:uid="{00000000-0005-0000-0000-0000F71F0000}"/>
    <cellStyle name="Percent 2 4 3 2" xfId="5982" xr:uid="{00000000-0005-0000-0000-0000F81F0000}"/>
    <cellStyle name="Percent 2 4 4" xfId="5979" xr:uid="{00000000-0005-0000-0000-0000F91F0000}"/>
    <cellStyle name="Percent 2 4 5" xfId="5171" xr:uid="{00000000-0005-0000-0000-0000FA1F0000}"/>
    <cellStyle name="Percent 2 5" xfId="4685" xr:uid="{00000000-0005-0000-0000-0000FB1F0000}"/>
    <cellStyle name="Percent 2 5 2" xfId="4686" xr:uid="{00000000-0005-0000-0000-0000FC1F0000}"/>
    <cellStyle name="Percent 2 5 2 2" xfId="5984" xr:uid="{00000000-0005-0000-0000-0000FD1F0000}"/>
    <cellStyle name="Percent 2 5 3" xfId="5983" xr:uid="{00000000-0005-0000-0000-0000FE1F0000}"/>
    <cellStyle name="Percent 2 6" xfId="4687" xr:uid="{00000000-0005-0000-0000-0000FF1F0000}"/>
    <cellStyle name="Percent 2 6 2" xfId="4688" xr:uid="{00000000-0005-0000-0000-000000200000}"/>
    <cellStyle name="Percent 2 6 2 2" xfId="5986" xr:uid="{00000000-0005-0000-0000-000001200000}"/>
    <cellStyle name="Percent 2 6 3" xfId="5985" xr:uid="{00000000-0005-0000-0000-000002200000}"/>
    <cellStyle name="Percent 2 7" xfId="4689" xr:uid="{00000000-0005-0000-0000-000003200000}"/>
    <cellStyle name="Percent 2 7 2" xfId="5987" xr:uid="{00000000-0005-0000-0000-000004200000}"/>
    <cellStyle name="Percent 2 8" xfId="5953" xr:uid="{00000000-0005-0000-0000-000005200000}"/>
    <cellStyle name="Percent 2 9" xfId="5181" xr:uid="{00000000-0005-0000-0000-000006200000}"/>
    <cellStyle name="Percent 3" xfId="4690" xr:uid="{00000000-0005-0000-0000-000007200000}"/>
    <cellStyle name="Percent 3 2" xfId="4691" xr:uid="{00000000-0005-0000-0000-000008200000}"/>
    <cellStyle name="Percent 3 2 2" xfId="4692" xr:uid="{00000000-0005-0000-0000-000009200000}"/>
    <cellStyle name="Percent 3 2 2 2" xfId="4693" xr:uid="{00000000-0005-0000-0000-00000A200000}"/>
    <cellStyle name="Percent 3 2 2 2 2" xfId="5991" xr:uid="{00000000-0005-0000-0000-00000B200000}"/>
    <cellStyle name="Percent 3 2 2 3" xfId="5990" xr:uid="{00000000-0005-0000-0000-00000C200000}"/>
    <cellStyle name="Percent 3 2 3" xfId="4694" xr:uid="{00000000-0005-0000-0000-00000D200000}"/>
    <cellStyle name="Percent 3 2 3 2" xfId="5992" xr:uid="{00000000-0005-0000-0000-00000E200000}"/>
    <cellStyle name="Percent 3 2 4" xfId="5989" xr:uid="{00000000-0005-0000-0000-00000F200000}"/>
    <cellStyle name="Percent 3 2 5" xfId="5169" xr:uid="{00000000-0005-0000-0000-000010200000}"/>
    <cellStyle name="Percent 3 3" xfId="4695" xr:uid="{00000000-0005-0000-0000-000011200000}"/>
    <cellStyle name="Percent 3 3 2" xfId="4696" xr:uid="{00000000-0005-0000-0000-000012200000}"/>
    <cellStyle name="Percent 3 3 2 2" xfId="4697" xr:uid="{00000000-0005-0000-0000-000013200000}"/>
    <cellStyle name="Percent 3 3 2 2 2" xfId="5995" xr:uid="{00000000-0005-0000-0000-000014200000}"/>
    <cellStyle name="Percent 3 3 2 3" xfId="5994" xr:uid="{00000000-0005-0000-0000-000015200000}"/>
    <cellStyle name="Percent 3 3 3" xfId="4698" xr:uid="{00000000-0005-0000-0000-000016200000}"/>
    <cellStyle name="Percent 3 3 3 2" xfId="5996" xr:uid="{00000000-0005-0000-0000-000017200000}"/>
    <cellStyle name="Percent 3 3 4" xfId="5993" xr:uid="{00000000-0005-0000-0000-000018200000}"/>
    <cellStyle name="Percent 3 3 5" xfId="5168" xr:uid="{00000000-0005-0000-0000-000019200000}"/>
    <cellStyle name="Percent 3 4" xfId="4699" xr:uid="{00000000-0005-0000-0000-00001A200000}"/>
    <cellStyle name="Percent 3 4 2" xfId="4700" xr:uid="{00000000-0005-0000-0000-00001B200000}"/>
    <cellStyle name="Percent 3 4 2 2" xfId="4701" xr:uid="{00000000-0005-0000-0000-00001C200000}"/>
    <cellStyle name="Percent 3 4 2 2 2" xfId="4702" xr:uid="{00000000-0005-0000-0000-00001D200000}"/>
    <cellStyle name="Percent 3 4 2 2 2 2" xfId="6000" xr:uid="{00000000-0005-0000-0000-00001E200000}"/>
    <cellStyle name="Percent 3 4 2 2 3" xfId="5999" xr:uid="{00000000-0005-0000-0000-00001F200000}"/>
    <cellStyle name="Percent 3 4 2 3" xfId="4703" xr:uid="{00000000-0005-0000-0000-000020200000}"/>
    <cellStyle name="Percent 3 4 2 3 2" xfId="6001" xr:uid="{00000000-0005-0000-0000-000021200000}"/>
    <cellStyle name="Percent 3 4 2 4" xfId="5998" xr:uid="{00000000-0005-0000-0000-000022200000}"/>
    <cellStyle name="Percent 3 4 2 5" xfId="5166" xr:uid="{00000000-0005-0000-0000-000023200000}"/>
    <cellStyle name="Percent 3 4 3" xfId="4704" xr:uid="{00000000-0005-0000-0000-000024200000}"/>
    <cellStyle name="Percent 3 4 3 2" xfId="4705" xr:uid="{00000000-0005-0000-0000-000025200000}"/>
    <cellStyle name="Percent 3 4 3 2 2" xfId="6003" xr:uid="{00000000-0005-0000-0000-000026200000}"/>
    <cellStyle name="Percent 3 4 3 3" xfId="6002" xr:uid="{00000000-0005-0000-0000-000027200000}"/>
    <cellStyle name="Percent 3 4 4" xfId="4706" xr:uid="{00000000-0005-0000-0000-000028200000}"/>
    <cellStyle name="Percent 3 4 4 2" xfId="6004" xr:uid="{00000000-0005-0000-0000-000029200000}"/>
    <cellStyle name="Percent 3 4 5" xfId="5997" xr:uid="{00000000-0005-0000-0000-00002A200000}"/>
    <cellStyle name="Percent 3 4 6" xfId="5167" xr:uid="{00000000-0005-0000-0000-00002B200000}"/>
    <cellStyle name="Percent 3 5" xfId="4707" xr:uid="{00000000-0005-0000-0000-00002C200000}"/>
    <cellStyle name="Percent 3 5 2" xfId="4708" xr:uid="{00000000-0005-0000-0000-00002D200000}"/>
    <cellStyle name="Percent 3 5 2 2" xfId="6006" xr:uid="{00000000-0005-0000-0000-00002E200000}"/>
    <cellStyle name="Percent 3 5 3" xfId="6005" xr:uid="{00000000-0005-0000-0000-00002F200000}"/>
    <cellStyle name="Percent 3 6" xfId="4709" xr:uid="{00000000-0005-0000-0000-000030200000}"/>
    <cellStyle name="Percent 3 6 2" xfId="6007" xr:uid="{00000000-0005-0000-0000-000031200000}"/>
    <cellStyle name="Percent 3 7" xfId="4710" xr:uid="{00000000-0005-0000-0000-000032200000}"/>
    <cellStyle name="Percent 3 7 2" xfId="6008" xr:uid="{00000000-0005-0000-0000-000033200000}"/>
    <cellStyle name="Percent 3 8" xfId="5988" xr:uid="{00000000-0005-0000-0000-000034200000}"/>
    <cellStyle name="Percent 3 9" xfId="5170" xr:uid="{00000000-0005-0000-0000-000035200000}"/>
    <cellStyle name="Percent 4" xfId="4711" xr:uid="{00000000-0005-0000-0000-000036200000}"/>
    <cellStyle name="Percent 4 2" xfId="4712" xr:uid="{00000000-0005-0000-0000-000037200000}"/>
    <cellStyle name="Percent 4 2 2" xfId="6010" xr:uid="{00000000-0005-0000-0000-000038200000}"/>
    <cellStyle name="Percent 4 3" xfId="4713" xr:uid="{00000000-0005-0000-0000-000039200000}"/>
    <cellStyle name="Percent 4 3 2" xfId="6011" xr:uid="{00000000-0005-0000-0000-00003A200000}"/>
    <cellStyle name="Percent 4 4" xfId="6009" xr:uid="{00000000-0005-0000-0000-00003B200000}"/>
    <cellStyle name="Percent 4 5" xfId="5165" xr:uid="{00000000-0005-0000-0000-00003C200000}"/>
    <cellStyle name="Percent 5" xfId="4714" xr:uid="{00000000-0005-0000-0000-00003D200000}"/>
    <cellStyle name="Percent 5 2" xfId="4715" xr:uid="{00000000-0005-0000-0000-00003E200000}"/>
    <cellStyle name="Percent 5 2 2" xfId="4716" xr:uid="{00000000-0005-0000-0000-00003F200000}"/>
    <cellStyle name="Percent 5 2 2 2" xfId="6014" xr:uid="{00000000-0005-0000-0000-000040200000}"/>
    <cellStyle name="Percent 5 2 3" xfId="6013" xr:uid="{00000000-0005-0000-0000-000041200000}"/>
    <cellStyle name="Percent 5 3" xfId="4717" xr:uid="{00000000-0005-0000-0000-000042200000}"/>
    <cellStyle name="Percent 5 3 2" xfId="6015" xr:uid="{00000000-0005-0000-0000-000043200000}"/>
    <cellStyle name="Percent 5 4" xfId="4718" xr:uid="{00000000-0005-0000-0000-000044200000}"/>
    <cellStyle name="Percent 5 4 2" xfId="6016" xr:uid="{00000000-0005-0000-0000-000045200000}"/>
    <cellStyle name="Percent 5 5" xfId="6012" xr:uid="{00000000-0005-0000-0000-000046200000}"/>
    <cellStyle name="Percent 5 6" xfId="5164" xr:uid="{00000000-0005-0000-0000-000047200000}"/>
    <cellStyle name="Percent 6" xfId="4719" xr:uid="{00000000-0005-0000-0000-000048200000}"/>
    <cellStyle name="Percent 6 2" xfId="4720" xr:uid="{00000000-0005-0000-0000-000049200000}"/>
    <cellStyle name="Percent 6 2 2" xfId="4721" xr:uid="{00000000-0005-0000-0000-00004A200000}"/>
    <cellStyle name="Percent 6 2 2 2" xfId="6019" xr:uid="{00000000-0005-0000-0000-00004B200000}"/>
    <cellStyle name="Percent 6 2 3" xfId="6018" xr:uid="{00000000-0005-0000-0000-00004C200000}"/>
    <cellStyle name="Percent 6 3" xfId="4722" xr:uid="{00000000-0005-0000-0000-00004D200000}"/>
    <cellStyle name="Percent 6 3 2" xfId="6020" xr:uid="{00000000-0005-0000-0000-00004E200000}"/>
    <cellStyle name="Percent 6 4" xfId="4723" xr:uid="{00000000-0005-0000-0000-00004F200000}"/>
    <cellStyle name="Percent 6 4 2" xfId="6021" xr:uid="{00000000-0005-0000-0000-000050200000}"/>
    <cellStyle name="Percent 6 5" xfId="6017" xr:uid="{00000000-0005-0000-0000-000051200000}"/>
    <cellStyle name="Percent 6 6" xfId="5163" xr:uid="{00000000-0005-0000-0000-000052200000}"/>
    <cellStyle name="Percent 7" xfId="4724" xr:uid="{00000000-0005-0000-0000-000053200000}"/>
    <cellStyle name="Percent 7 2" xfId="4725" xr:uid="{00000000-0005-0000-0000-000054200000}"/>
    <cellStyle name="Percent 7 2 2" xfId="4726" xr:uid="{00000000-0005-0000-0000-000055200000}"/>
    <cellStyle name="Percent 7 2 2 2" xfId="6024" xr:uid="{00000000-0005-0000-0000-000056200000}"/>
    <cellStyle name="Percent 7 2 3" xfId="6023" xr:uid="{00000000-0005-0000-0000-000057200000}"/>
    <cellStyle name="Percent 7 3" xfId="4727" xr:uid="{00000000-0005-0000-0000-000058200000}"/>
    <cellStyle name="Percent 7 3 2" xfId="6025" xr:uid="{00000000-0005-0000-0000-000059200000}"/>
    <cellStyle name="Percent 7 4" xfId="6022" xr:uid="{00000000-0005-0000-0000-00005A200000}"/>
    <cellStyle name="Percent 7 5" xfId="5162" xr:uid="{00000000-0005-0000-0000-00005B200000}"/>
    <cellStyle name="Percent 8" xfId="4728" xr:uid="{00000000-0005-0000-0000-00005C200000}"/>
    <cellStyle name="Percent 8 2" xfId="4729" xr:uid="{00000000-0005-0000-0000-00005D200000}"/>
    <cellStyle name="Percent 8 2 2" xfId="4730" xr:uid="{00000000-0005-0000-0000-00005E200000}"/>
    <cellStyle name="Percent 8 2 2 2" xfId="6028" xr:uid="{00000000-0005-0000-0000-00005F200000}"/>
    <cellStyle name="Percent 8 2 3" xfId="6027" xr:uid="{00000000-0005-0000-0000-000060200000}"/>
    <cellStyle name="Percent 8 3" xfId="4731" xr:uid="{00000000-0005-0000-0000-000061200000}"/>
    <cellStyle name="Percent 8 3 2" xfId="6029" xr:uid="{00000000-0005-0000-0000-000062200000}"/>
    <cellStyle name="Percent 8 4" xfId="6026" xr:uid="{00000000-0005-0000-0000-000063200000}"/>
    <cellStyle name="Percent 8 5" xfId="5161" xr:uid="{00000000-0005-0000-0000-000064200000}"/>
    <cellStyle name="Percent 9" xfId="4732" xr:uid="{00000000-0005-0000-0000-000065200000}"/>
    <cellStyle name="Percent 9 2" xfId="4733" xr:uid="{00000000-0005-0000-0000-000066200000}"/>
    <cellStyle name="Percent 9 2 2" xfId="4734" xr:uid="{00000000-0005-0000-0000-000067200000}"/>
    <cellStyle name="Percent 9 2 2 2" xfId="6032" xr:uid="{00000000-0005-0000-0000-000068200000}"/>
    <cellStyle name="Percent 9 2 3" xfId="6031" xr:uid="{00000000-0005-0000-0000-000069200000}"/>
    <cellStyle name="Percent 9 3" xfId="4735" xr:uid="{00000000-0005-0000-0000-00006A200000}"/>
    <cellStyle name="Percent 9 3 2" xfId="6033" xr:uid="{00000000-0005-0000-0000-00006B200000}"/>
    <cellStyle name="Percent 9 4" xfId="6030" xr:uid="{00000000-0005-0000-0000-00006C200000}"/>
    <cellStyle name="Percent 9 5" xfId="5160" xr:uid="{00000000-0005-0000-0000-00006D200000}"/>
    <cellStyle name="Piezīme" xfId="4736" xr:uid="{00000000-0005-0000-0000-00006E200000}"/>
    <cellStyle name="Piezīme 2" xfId="4737" xr:uid="{00000000-0005-0000-0000-00006F200000}"/>
    <cellStyle name="Piezīme 2 2" xfId="4738" xr:uid="{00000000-0005-0000-0000-000070200000}"/>
    <cellStyle name="Piezīme 2 2 2" xfId="4739" xr:uid="{00000000-0005-0000-0000-000071200000}"/>
    <cellStyle name="Piezīme 2 2 2 2" xfId="6037" xr:uid="{00000000-0005-0000-0000-000072200000}"/>
    <cellStyle name="Piezīme 2 2 3" xfId="6036" xr:uid="{00000000-0005-0000-0000-000073200000}"/>
    <cellStyle name="Piezīme 2 3" xfId="4740" xr:uid="{00000000-0005-0000-0000-000074200000}"/>
    <cellStyle name="Piezīme 2 3 2" xfId="6038" xr:uid="{00000000-0005-0000-0000-000075200000}"/>
    <cellStyle name="Piezīme 2 4" xfId="4741" xr:uid="{00000000-0005-0000-0000-000076200000}"/>
    <cellStyle name="Piezīme 2 4 2" xfId="6039" xr:uid="{00000000-0005-0000-0000-000077200000}"/>
    <cellStyle name="Piezīme 2 5" xfId="6035" xr:uid="{00000000-0005-0000-0000-000078200000}"/>
    <cellStyle name="Piezīme 2 6" xfId="5158" xr:uid="{00000000-0005-0000-0000-000079200000}"/>
    <cellStyle name="Piezīme 3" xfId="4742" xr:uid="{00000000-0005-0000-0000-00007A200000}"/>
    <cellStyle name="Piezīme 3 2" xfId="4743" xr:uid="{00000000-0005-0000-0000-00007B200000}"/>
    <cellStyle name="Piezīme 3 2 2" xfId="4744" xr:uid="{00000000-0005-0000-0000-00007C200000}"/>
    <cellStyle name="Piezīme 3 2 2 2" xfId="6042" xr:uid="{00000000-0005-0000-0000-00007D200000}"/>
    <cellStyle name="Piezīme 3 2 3" xfId="6041" xr:uid="{00000000-0005-0000-0000-00007E200000}"/>
    <cellStyle name="Piezīme 3 3" xfId="4745" xr:uid="{00000000-0005-0000-0000-00007F200000}"/>
    <cellStyle name="Piezīme 3 3 2" xfId="6043" xr:uid="{00000000-0005-0000-0000-000080200000}"/>
    <cellStyle name="Piezīme 3 4" xfId="6040" xr:uid="{00000000-0005-0000-0000-000081200000}"/>
    <cellStyle name="Piezīme 3 5" xfId="5157" xr:uid="{00000000-0005-0000-0000-000082200000}"/>
    <cellStyle name="Piezīme 4" xfId="4746" xr:uid="{00000000-0005-0000-0000-000083200000}"/>
    <cellStyle name="Piezīme 4 2" xfId="4747" xr:uid="{00000000-0005-0000-0000-000084200000}"/>
    <cellStyle name="Piezīme 4 2 2" xfId="4748" xr:uid="{00000000-0005-0000-0000-000085200000}"/>
    <cellStyle name="Piezīme 4 2 2 2" xfId="4749" xr:uid="{00000000-0005-0000-0000-000086200000}"/>
    <cellStyle name="Piezīme 4 2 2 2 2" xfId="6047" xr:uid="{00000000-0005-0000-0000-000087200000}"/>
    <cellStyle name="Piezīme 4 2 2 3" xfId="6046" xr:uid="{00000000-0005-0000-0000-000088200000}"/>
    <cellStyle name="Piezīme 4 2 3" xfId="4750" xr:uid="{00000000-0005-0000-0000-000089200000}"/>
    <cellStyle name="Piezīme 4 2 3 2" xfId="6048" xr:uid="{00000000-0005-0000-0000-00008A200000}"/>
    <cellStyle name="Piezīme 4 2 4" xfId="6045" xr:uid="{00000000-0005-0000-0000-00008B200000}"/>
    <cellStyle name="Piezīme 4 2 5" xfId="5155" xr:uid="{00000000-0005-0000-0000-00008C200000}"/>
    <cellStyle name="Piezīme 4 3" xfId="4751" xr:uid="{00000000-0005-0000-0000-00008D200000}"/>
    <cellStyle name="Piezīme 4 3 2" xfId="4752" xr:uid="{00000000-0005-0000-0000-00008E200000}"/>
    <cellStyle name="Piezīme 4 3 2 2" xfId="6050" xr:uid="{00000000-0005-0000-0000-00008F200000}"/>
    <cellStyle name="Piezīme 4 3 3" xfId="6049" xr:uid="{00000000-0005-0000-0000-000090200000}"/>
    <cellStyle name="Piezīme 4 4" xfId="4753" xr:uid="{00000000-0005-0000-0000-000091200000}"/>
    <cellStyle name="Piezīme 4 4 2" xfId="6051" xr:uid="{00000000-0005-0000-0000-000092200000}"/>
    <cellStyle name="Piezīme 4 5" xfId="6044" xr:uid="{00000000-0005-0000-0000-000093200000}"/>
    <cellStyle name="Piezīme 4 6" xfId="5156" xr:uid="{00000000-0005-0000-0000-000094200000}"/>
    <cellStyle name="Piezīme 5" xfId="4754" xr:uid="{00000000-0005-0000-0000-000095200000}"/>
    <cellStyle name="Piezīme 5 2" xfId="4755" xr:uid="{00000000-0005-0000-0000-000096200000}"/>
    <cellStyle name="Piezīme 5 2 2" xfId="6053" xr:uid="{00000000-0005-0000-0000-000097200000}"/>
    <cellStyle name="Piezīme 5 3" xfId="6052" xr:uid="{00000000-0005-0000-0000-000098200000}"/>
    <cellStyle name="Piezīme 6" xfId="4756" xr:uid="{00000000-0005-0000-0000-000099200000}"/>
    <cellStyle name="Piezīme 6 2" xfId="6054" xr:uid="{00000000-0005-0000-0000-00009A200000}"/>
    <cellStyle name="Piezīme 7" xfId="4757" xr:uid="{00000000-0005-0000-0000-00009B200000}"/>
    <cellStyle name="Piezīme 7 2" xfId="6055" xr:uid="{00000000-0005-0000-0000-00009C200000}"/>
    <cellStyle name="Piezīme 8" xfId="6034" xr:uid="{00000000-0005-0000-0000-00009D200000}"/>
    <cellStyle name="Piezīme 9" xfId="5159" xr:uid="{00000000-0005-0000-0000-00009E200000}"/>
    <cellStyle name="Position" xfId="4758" xr:uid="{00000000-0005-0000-0000-00009F200000}"/>
    <cellStyle name="Position 2" xfId="4759" xr:uid="{00000000-0005-0000-0000-0000A0200000}"/>
    <cellStyle name="Position 2 2" xfId="6057" xr:uid="{00000000-0005-0000-0000-0000A1200000}"/>
    <cellStyle name="Position 3" xfId="6056" xr:uid="{00000000-0005-0000-0000-0000A2200000}"/>
    <cellStyle name="Position 4" xfId="5154" xr:uid="{00000000-0005-0000-0000-0000A3200000}"/>
    <cellStyle name="Saistīta šūna" xfId="4760" xr:uid="{00000000-0005-0000-0000-0000A4200000}"/>
    <cellStyle name="Saistītā šūna" xfId="4762" xr:uid="{00000000-0005-0000-0000-0000A9200000}"/>
    <cellStyle name="Saistīta šūna 2" xfId="4761" xr:uid="{00000000-0005-0000-0000-0000A5200000}"/>
    <cellStyle name="Saistītā šūna 2" xfId="4763" xr:uid="{00000000-0005-0000-0000-0000AA200000}"/>
    <cellStyle name="Saistīta šūna 2 2" xfId="6059" xr:uid="{00000000-0005-0000-0000-0000A6200000}"/>
    <cellStyle name="Saistītā šūna 2 2" xfId="6061" xr:uid="{00000000-0005-0000-0000-0000AB200000}"/>
    <cellStyle name="Saistīta šūna 3" xfId="6058" xr:uid="{00000000-0005-0000-0000-0000A7200000}"/>
    <cellStyle name="Saistītā šūna 3" xfId="6060" xr:uid="{00000000-0005-0000-0000-0000AC200000}"/>
    <cellStyle name="Saistīta šūna 4" xfId="5153" xr:uid="{00000000-0005-0000-0000-0000A8200000}"/>
    <cellStyle name="Saistītā šūna 4" xfId="5152" xr:uid="{00000000-0005-0000-0000-0000AD200000}"/>
    <cellStyle name="Slikts" xfId="4764" xr:uid="{00000000-0005-0000-0000-0000AE200000}"/>
    <cellStyle name="Slikts 2" xfId="4765" xr:uid="{00000000-0005-0000-0000-0000AF200000}"/>
    <cellStyle name="Slikts 2 2" xfId="6063" xr:uid="{00000000-0005-0000-0000-0000B0200000}"/>
    <cellStyle name="Slikts 3" xfId="6062" xr:uid="{00000000-0005-0000-0000-0000B1200000}"/>
    <cellStyle name="Slikts 4" xfId="5150" xr:uid="{00000000-0005-0000-0000-0000B2200000}"/>
    <cellStyle name="Standard_Anpassen der Amortisation" xfId="4766" xr:uid="{00000000-0005-0000-0000-0000B3200000}"/>
    <cellStyle name="Stils 1" xfId="4767" xr:uid="{00000000-0005-0000-0000-0000B4200000}"/>
    <cellStyle name="Stils 1 10" xfId="7155" xr:uid="{00000000-0005-0000-0000-0000B5200000}"/>
    <cellStyle name="Stils 1 11" xfId="7276" xr:uid="{00000000-0005-0000-0000-0000B6200000}"/>
    <cellStyle name="Stils 1 12" xfId="7388" xr:uid="{00000000-0005-0000-0000-0000B7200000}"/>
    <cellStyle name="Stils 1 13" xfId="7504" xr:uid="{00000000-0005-0000-0000-0000B8200000}"/>
    <cellStyle name="Stils 1 14" xfId="7621" xr:uid="{00000000-0005-0000-0000-0000B9200000}"/>
    <cellStyle name="Stils 1 15" xfId="7737" xr:uid="{00000000-0005-0000-0000-0000BA200000}"/>
    <cellStyle name="Stils 1 16" xfId="7853" xr:uid="{00000000-0005-0000-0000-0000BB200000}"/>
    <cellStyle name="Stils 1 17" xfId="7969" xr:uid="{00000000-0005-0000-0000-0000BC200000}"/>
    <cellStyle name="Stils 1 18" xfId="8084" xr:uid="{00000000-0005-0000-0000-0000BD200000}"/>
    <cellStyle name="Stils 1 19" xfId="8198" xr:uid="{00000000-0005-0000-0000-0000BE200000}"/>
    <cellStyle name="Stils 1 2" xfId="4768" xr:uid="{00000000-0005-0000-0000-0000BF200000}"/>
    <cellStyle name="Stils 1 2 2" xfId="6065" xr:uid="{00000000-0005-0000-0000-0000C0200000}"/>
    <cellStyle name="Stils 1 20" xfId="8251" xr:uid="{00000000-0005-0000-0000-0000C1200000}"/>
    <cellStyle name="Stils 1 21" xfId="8281" xr:uid="{00000000-0005-0000-0000-0000C2200000}"/>
    <cellStyle name="Stils 1 22" xfId="8307" xr:uid="{00000000-0005-0000-0000-0000C3200000}"/>
    <cellStyle name="Stils 1 23" xfId="8332" xr:uid="{00000000-0005-0000-0000-0000C4200000}"/>
    <cellStyle name="Stils 1 24" xfId="8362" xr:uid="{00000000-0005-0000-0000-0000C5200000}"/>
    <cellStyle name="Stils 1 25" xfId="8390" xr:uid="{00000000-0005-0000-0000-0000C6200000}"/>
    <cellStyle name="Stils 1 26" xfId="8418" xr:uid="{00000000-0005-0000-0000-0000C7200000}"/>
    <cellStyle name="Stils 1 27" xfId="8446" xr:uid="{00000000-0005-0000-0000-0000C8200000}"/>
    <cellStyle name="Stils 1 28" xfId="8472" xr:uid="{00000000-0005-0000-0000-0000C9200000}"/>
    <cellStyle name="Stils 1 29" xfId="8495" xr:uid="{00000000-0005-0000-0000-0000CA200000}"/>
    <cellStyle name="Stils 1 3" xfId="6064" xr:uid="{00000000-0005-0000-0000-0000CB200000}"/>
    <cellStyle name="Stils 1 30" xfId="9179" xr:uid="{00000000-0005-0000-0000-0000CC200000}"/>
    <cellStyle name="Stils 1 31" xfId="8827" xr:uid="{00000000-0005-0000-0000-0000CD200000}"/>
    <cellStyle name="Stils 1 32" xfId="9303" xr:uid="{00000000-0005-0000-0000-0000CE200000}"/>
    <cellStyle name="Stils 1 33" xfId="9083" xr:uid="{00000000-0005-0000-0000-0000CF200000}"/>
    <cellStyle name="Stils 1 34" xfId="9293" xr:uid="{00000000-0005-0000-0000-0000D0200000}"/>
    <cellStyle name="Stils 1 35" xfId="9420" xr:uid="{00000000-0005-0000-0000-0000D1200000}"/>
    <cellStyle name="Stils 1 36" xfId="9542" xr:uid="{00000000-0005-0000-0000-0000D2200000}"/>
    <cellStyle name="Stils 1 37" xfId="9658" xr:uid="{00000000-0005-0000-0000-0000D3200000}"/>
    <cellStyle name="Stils 1 38" xfId="9760" xr:uid="{00000000-0005-0000-0000-0000D4200000}"/>
    <cellStyle name="Stils 1 4" xfId="6425" xr:uid="{00000000-0005-0000-0000-0000D5200000}"/>
    <cellStyle name="Stils 1 5" xfId="6562" xr:uid="{00000000-0005-0000-0000-0000D6200000}"/>
    <cellStyle name="Stils 1 6" xfId="6681" xr:uid="{00000000-0005-0000-0000-0000D7200000}"/>
    <cellStyle name="Stils 1 7" xfId="6800" xr:uid="{00000000-0005-0000-0000-0000D8200000}"/>
    <cellStyle name="Stils 1 8" xfId="6919" xr:uid="{00000000-0005-0000-0000-0000D9200000}"/>
    <cellStyle name="Stils 1 9" xfId="7037" xr:uid="{00000000-0005-0000-0000-0000DA200000}"/>
    <cellStyle name="Style 1" xfId="7" xr:uid="{00000000-0005-0000-0000-0000DB200000}"/>
    <cellStyle name="Style 1 10" xfId="6801" xr:uid="{00000000-0005-0000-0000-0000DC200000}"/>
    <cellStyle name="Style 1 11" xfId="6920" xr:uid="{00000000-0005-0000-0000-0000DD200000}"/>
    <cellStyle name="Style 1 12" xfId="7038" xr:uid="{00000000-0005-0000-0000-0000DE200000}"/>
    <cellStyle name="Style 1 13" xfId="7156" xr:uid="{00000000-0005-0000-0000-0000DF200000}"/>
    <cellStyle name="Style 1 14" xfId="7277" xr:uid="{00000000-0005-0000-0000-0000E0200000}"/>
    <cellStyle name="Style 1 15" xfId="7389" xr:uid="{00000000-0005-0000-0000-0000E1200000}"/>
    <cellStyle name="Style 1 16" xfId="7505" xr:uid="{00000000-0005-0000-0000-0000E2200000}"/>
    <cellStyle name="Style 1 17" xfId="7622" xr:uid="{00000000-0005-0000-0000-0000E3200000}"/>
    <cellStyle name="Style 1 18" xfId="7738" xr:uid="{00000000-0005-0000-0000-0000E4200000}"/>
    <cellStyle name="Style 1 19" xfId="7854" xr:uid="{00000000-0005-0000-0000-0000E5200000}"/>
    <cellStyle name="Style 1 2" xfId="4769" xr:uid="{00000000-0005-0000-0000-0000E6200000}"/>
    <cellStyle name="Style 1 2 10" xfId="6802" xr:uid="{00000000-0005-0000-0000-0000E7200000}"/>
    <cellStyle name="Style 1 2 11" xfId="6921" xr:uid="{00000000-0005-0000-0000-0000E8200000}"/>
    <cellStyle name="Style 1 2 12" xfId="7039" xr:uid="{00000000-0005-0000-0000-0000E9200000}"/>
    <cellStyle name="Style 1 2 13" xfId="7157" xr:uid="{00000000-0005-0000-0000-0000EA200000}"/>
    <cellStyle name="Style 1 2 14" xfId="7278" xr:uid="{00000000-0005-0000-0000-0000EB200000}"/>
    <cellStyle name="Style 1 2 15" xfId="7390" xr:uid="{00000000-0005-0000-0000-0000EC200000}"/>
    <cellStyle name="Style 1 2 16" xfId="7506" xr:uid="{00000000-0005-0000-0000-0000ED200000}"/>
    <cellStyle name="Style 1 2 17" xfId="7623" xr:uid="{00000000-0005-0000-0000-0000EE200000}"/>
    <cellStyle name="Style 1 2 18" xfId="7739" xr:uid="{00000000-0005-0000-0000-0000EF200000}"/>
    <cellStyle name="Style 1 2 19" xfId="7855" xr:uid="{00000000-0005-0000-0000-0000F0200000}"/>
    <cellStyle name="Style 1 2 2" xfId="4770" xr:uid="{00000000-0005-0000-0000-0000F1200000}"/>
    <cellStyle name="Style 1 2 2 2" xfId="4771" xr:uid="{00000000-0005-0000-0000-0000F2200000}"/>
    <cellStyle name="Style 1 2 2 2 2" xfId="6069" xr:uid="{00000000-0005-0000-0000-0000F3200000}"/>
    <cellStyle name="Style 1 2 2 3" xfId="4772" xr:uid="{00000000-0005-0000-0000-0000F4200000}"/>
    <cellStyle name="Style 1 2 2 3 2" xfId="6070" xr:uid="{00000000-0005-0000-0000-0000F5200000}"/>
    <cellStyle name="Style 1 2 2 4" xfId="6068" xr:uid="{00000000-0005-0000-0000-0000F6200000}"/>
    <cellStyle name="Style 1 2 20" xfId="7971" xr:uid="{00000000-0005-0000-0000-0000F7200000}"/>
    <cellStyle name="Style 1 2 21" xfId="8086" xr:uid="{00000000-0005-0000-0000-0000F8200000}"/>
    <cellStyle name="Style 1 2 22" xfId="8200" xr:uid="{00000000-0005-0000-0000-0000F9200000}"/>
    <cellStyle name="Style 1 2 23" xfId="9029" xr:uid="{00000000-0005-0000-0000-0000FA200000}"/>
    <cellStyle name="Style 1 2 24" xfId="8931" xr:uid="{00000000-0005-0000-0000-0000FB200000}"/>
    <cellStyle name="Style 1 2 25" xfId="9287" xr:uid="{00000000-0005-0000-0000-0000FC200000}"/>
    <cellStyle name="Style 1 2 26" xfId="8963" xr:uid="{00000000-0005-0000-0000-0000FD200000}"/>
    <cellStyle name="Style 1 2 27" xfId="9176" xr:uid="{00000000-0005-0000-0000-0000FE200000}"/>
    <cellStyle name="Style 1 2 28" xfId="9421" xr:uid="{00000000-0005-0000-0000-0000FF200000}"/>
    <cellStyle name="Style 1 2 29" xfId="9544" xr:uid="{00000000-0005-0000-0000-000000210000}"/>
    <cellStyle name="Style 1 2 3" xfId="4773" xr:uid="{00000000-0005-0000-0000-000001210000}"/>
    <cellStyle name="Style 1 2 3 2" xfId="6071" xr:uid="{00000000-0005-0000-0000-000002210000}"/>
    <cellStyle name="Style 1 2 30" xfId="9659" xr:uid="{00000000-0005-0000-0000-000003210000}"/>
    <cellStyle name="Style 1 2 31" xfId="9761" xr:uid="{00000000-0005-0000-0000-000004210000}"/>
    <cellStyle name="Style 1 2 4" xfId="4774" xr:uid="{00000000-0005-0000-0000-000005210000}"/>
    <cellStyle name="Style 1 2 4 2" xfId="6072" xr:uid="{00000000-0005-0000-0000-000006210000}"/>
    <cellStyle name="Style 1 2 5" xfId="4775" xr:uid="{00000000-0005-0000-0000-000007210000}"/>
    <cellStyle name="Style 1 2 5 2" xfId="6073" xr:uid="{00000000-0005-0000-0000-000008210000}"/>
    <cellStyle name="Style 1 2 6" xfId="6067" xr:uid="{00000000-0005-0000-0000-000009210000}"/>
    <cellStyle name="Style 1 2 7" xfId="6427" xr:uid="{00000000-0005-0000-0000-00000A210000}"/>
    <cellStyle name="Style 1 2 8" xfId="6564" xr:uid="{00000000-0005-0000-0000-00000B210000}"/>
    <cellStyle name="Style 1 2 9" xfId="6683" xr:uid="{00000000-0005-0000-0000-00000C210000}"/>
    <cellStyle name="Style 1 20" xfId="7970" xr:uid="{00000000-0005-0000-0000-00000D210000}"/>
    <cellStyle name="Style 1 21" xfId="8085" xr:uid="{00000000-0005-0000-0000-00000E210000}"/>
    <cellStyle name="Style 1 22" xfId="8199" xr:uid="{00000000-0005-0000-0000-00000F210000}"/>
    <cellStyle name="Style 1 23" xfId="8252" xr:uid="{00000000-0005-0000-0000-000010210000}"/>
    <cellStyle name="Style 1 24" xfId="8282" xr:uid="{00000000-0005-0000-0000-000011210000}"/>
    <cellStyle name="Style 1 25" xfId="8308" xr:uid="{00000000-0005-0000-0000-000012210000}"/>
    <cellStyle name="Style 1 26" xfId="8333" xr:uid="{00000000-0005-0000-0000-000013210000}"/>
    <cellStyle name="Style 1 27" xfId="8363" xr:uid="{00000000-0005-0000-0000-000014210000}"/>
    <cellStyle name="Style 1 28" xfId="8391" xr:uid="{00000000-0005-0000-0000-000015210000}"/>
    <cellStyle name="Style 1 29" xfId="8419" xr:uid="{00000000-0005-0000-0000-000016210000}"/>
    <cellStyle name="Style 1 3" xfId="4776" xr:uid="{00000000-0005-0000-0000-000017210000}"/>
    <cellStyle name="Style 1 3 10" xfId="7279" xr:uid="{00000000-0005-0000-0000-000018210000}"/>
    <cellStyle name="Style 1 3 11" xfId="7391" xr:uid="{00000000-0005-0000-0000-000019210000}"/>
    <cellStyle name="Style 1 3 12" xfId="7507" xr:uid="{00000000-0005-0000-0000-00001A210000}"/>
    <cellStyle name="Style 1 3 13" xfId="7624" xr:uid="{00000000-0005-0000-0000-00001B210000}"/>
    <cellStyle name="Style 1 3 14" xfId="7740" xr:uid="{00000000-0005-0000-0000-00001C210000}"/>
    <cellStyle name="Style 1 3 15" xfId="7856" xr:uid="{00000000-0005-0000-0000-00001D210000}"/>
    <cellStyle name="Style 1 3 16" xfId="7972" xr:uid="{00000000-0005-0000-0000-00001E210000}"/>
    <cellStyle name="Style 1 3 17" xfId="8087" xr:uid="{00000000-0005-0000-0000-00001F210000}"/>
    <cellStyle name="Style 1 3 18" xfId="8201" xr:uid="{00000000-0005-0000-0000-000020210000}"/>
    <cellStyle name="Style 1 3 19" xfId="9178" xr:uid="{00000000-0005-0000-0000-000021210000}"/>
    <cellStyle name="Style 1 3 2" xfId="6074" xr:uid="{00000000-0005-0000-0000-000022210000}"/>
    <cellStyle name="Style 1 3 20" xfId="9130" xr:uid="{00000000-0005-0000-0000-000023210000}"/>
    <cellStyle name="Style 1 3 21" xfId="9300" xr:uid="{00000000-0005-0000-0000-000024210000}"/>
    <cellStyle name="Style 1 3 22" xfId="8854" xr:uid="{00000000-0005-0000-0000-000025210000}"/>
    <cellStyle name="Style 1 3 23" xfId="9319" xr:uid="{00000000-0005-0000-0000-000026210000}"/>
    <cellStyle name="Style 1 3 24" xfId="9422" xr:uid="{00000000-0005-0000-0000-000027210000}"/>
    <cellStyle name="Style 1 3 25" xfId="9545" xr:uid="{00000000-0005-0000-0000-000028210000}"/>
    <cellStyle name="Style 1 3 26" xfId="9660" xr:uid="{00000000-0005-0000-0000-000029210000}"/>
    <cellStyle name="Style 1 3 27" xfId="9762" xr:uid="{00000000-0005-0000-0000-00002A210000}"/>
    <cellStyle name="Style 1 3 3" xfId="6428" xr:uid="{00000000-0005-0000-0000-00002B210000}"/>
    <cellStyle name="Style 1 3 4" xfId="6565" xr:uid="{00000000-0005-0000-0000-00002C210000}"/>
    <cellStyle name="Style 1 3 5" xfId="6684" xr:uid="{00000000-0005-0000-0000-00002D210000}"/>
    <cellStyle name="Style 1 3 6" xfId="6803" xr:uid="{00000000-0005-0000-0000-00002E210000}"/>
    <cellStyle name="Style 1 3 7" xfId="6922" xr:uid="{00000000-0005-0000-0000-00002F210000}"/>
    <cellStyle name="Style 1 3 8" xfId="7040" xr:uid="{00000000-0005-0000-0000-000030210000}"/>
    <cellStyle name="Style 1 3 9" xfId="7158" xr:uid="{00000000-0005-0000-0000-000031210000}"/>
    <cellStyle name="Style 1 30" xfId="8447" xr:uid="{00000000-0005-0000-0000-000032210000}"/>
    <cellStyle name="Style 1 31" xfId="8473" xr:uid="{00000000-0005-0000-0000-000033210000}"/>
    <cellStyle name="Style 1 32" xfId="8496" xr:uid="{00000000-0005-0000-0000-000034210000}"/>
    <cellStyle name="Style 1 33" xfId="8613" xr:uid="{00000000-0005-0000-0000-000035210000}"/>
    <cellStyle name="Style 1 34" xfId="8559" xr:uid="{00000000-0005-0000-0000-000036210000}"/>
    <cellStyle name="Style 1 35" xfId="8593" xr:uid="{00000000-0005-0000-0000-000037210000}"/>
    <cellStyle name="Style 1 36" xfId="8542" xr:uid="{00000000-0005-0000-0000-000038210000}"/>
    <cellStyle name="Style 1 37" xfId="8621" xr:uid="{00000000-0005-0000-0000-000039210000}"/>
    <cellStyle name="Style 1 38" xfId="8539" xr:uid="{00000000-0005-0000-0000-00003A210000}"/>
    <cellStyle name="Style 1 39" xfId="8634" xr:uid="{00000000-0005-0000-0000-00003B210000}"/>
    <cellStyle name="Style 1 4" xfId="4777" xr:uid="{00000000-0005-0000-0000-00003C210000}"/>
    <cellStyle name="Style 1 4 2" xfId="6075" xr:uid="{00000000-0005-0000-0000-00003D210000}"/>
    <cellStyle name="Style 1 40" xfId="8572" xr:uid="{00000000-0005-0000-0000-00003E210000}"/>
    <cellStyle name="Style 1 41" xfId="8515" xr:uid="{00000000-0005-0000-0000-00003F210000}"/>
    <cellStyle name="Style 1 42" xfId="8594" xr:uid="{00000000-0005-0000-0000-000040210000}"/>
    <cellStyle name="Style 1 43" xfId="8707" xr:uid="{00000000-0005-0000-0000-000041210000}"/>
    <cellStyle name="Style 1 44" xfId="8692" xr:uid="{00000000-0005-0000-0000-000042210000}"/>
    <cellStyle name="Style 1 45" xfId="8683" xr:uid="{00000000-0005-0000-0000-000043210000}"/>
    <cellStyle name="Style 1 46" xfId="8503" xr:uid="{00000000-0005-0000-0000-000044210000}"/>
    <cellStyle name="Style 1 47" xfId="8622" xr:uid="{00000000-0005-0000-0000-000045210000}"/>
    <cellStyle name="Style 1 48" xfId="8676" xr:uid="{00000000-0005-0000-0000-000046210000}"/>
    <cellStyle name="Style 1 49" xfId="8667" xr:uid="{00000000-0005-0000-0000-000047210000}"/>
    <cellStyle name="Style 1 5" xfId="6066" xr:uid="{00000000-0005-0000-0000-000048210000}"/>
    <cellStyle name="Style 1 50" xfId="8571" xr:uid="{00000000-0005-0000-0000-000049210000}"/>
    <cellStyle name="Style 1 51" xfId="8524" xr:uid="{00000000-0005-0000-0000-00004A210000}"/>
    <cellStyle name="Style 1 52" xfId="8609" xr:uid="{00000000-0005-0000-0000-00004B210000}"/>
    <cellStyle name="Style 1 53" xfId="8607" xr:uid="{00000000-0005-0000-0000-00004C210000}"/>
    <cellStyle name="Style 1 54" xfId="8543" xr:uid="{00000000-0005-0000-0000-00004D210000}"/>
    <cellStyle name="Style 1 55" xfId="8608" xr:uid="{00000000-0005-0000-0000-00004E210000}"/>
    <cellStyle name="Style 1 56" xfId="8558" xr:uid="{00000000-0005-0000-0000-00004F210000}"/>
    <cellStyle name="Style 1 57" xfId="8648" xr:uid="{00000000-0005-0000-0000-000050210000}"/>
    <cellStyle name="Style 1 58" xfId="8637" xr:uid="{00000000-0005-0000-0000-000051210000}"/>
    <cellStyle name="Style 1 59" xfId="8629" xr:uid="{00000000-0005-0000-0000-000052210000}"/>
    <cellStyle name="Style 1 6" xfId="5148" xr:uid="{00000000-0005-0000-0000-000053210000}"/>
    <cellStyle name="Style 1 60" xfId="8550" xr:uid="{00000000-0005-0000-0000-000054210000}"/>
    <cellStyle name="Style 1 61" xfId="8729" xr:uid="{00000000-0005-0000-0000-000055210000}"/>
    <cellStyle name="Style 1 62" xfId="8731" xr:uid="{00000000-0005-0000-0000-000056210000}"/>
    <cellStyle name="Style 1 63" xfId="8737" xr:uid="{00000000-0005-0000-0000-000057210000}"/>
    <cellStyle name="Style 1 7" xfId="6426" xr:uid="{00000000-0005-0000-0000-000058210000}"/>
    <cellStyle name="Style 1 8" xfId="6563" xr:uid="{00000000-0005-0000-0000-000059210000}"/>
    <cellStyle name="Style 1 9" xfId="6682" xr:uid="{00000000-0005-0000-0000-00005A210000}"/>
    <cellStyle name="Style 2" xfId="4778" xr:uid="{00000000-0005-0000-0000-00005B210000}"/>
    <cellStyle name="Style 2 2" xfId="4779" xr:uid="{00000000-0005-0000-0000-00005C210000}"/>
    <cellStyle name="Style 2 2 2" xfId="6077" xr:uid="{00000000-0005-0000-0000-00005D210000}"/>
    <cellStyle name="Style 2 3" xfId="6076" xr:uid="{00000000-0005-0000-0000-00005E210000}"/>
    <cellStyle name="Style 2 4" xfId="5147" xr:uid="{00000000-0005-0000-0000-00005F210000}"/>
    <cellStyle name="Title 10" xfId="4780" xr:uid="{00000000-0005-0000-0000-000060210000}"/>
    <cellStyle name="Title 10 2" xfId="4781" xr:uid="{00000000-0005-0000-0000-000061210000}"/>
    <cellStyle name="Title 10 2 2" xfId="6079" xr:uid="{00000000-0005-0000-0000-000062210000}"/>
    <cellStyle name="Title 10 3" xfId="6078" xr:uid="{00000000-0005-0000-0000-000063210000}"/>
    <cellStyle name="Title 10 4" xfId="5146" xr:uid="{00000000-0005-0000-0000-000064210000}"/>
    <cellStyle name="Title 11" xfId="4782" xr:uid="{00000000-0005-0000-0000-000065210000}"/>
    <cellStyle name="Title 11 2" xfId="4783" xr:uid="{00000000-0005-0000-0000-000066210000}"/>
    <cellStyle name="Title 11 2 2" xfId="6081" xr:uid="{00000000-0005-0000-0000-000067210000}"/>
    <cellStyle name="Title 11 3" xfId="6080" xr:uid="{00000000-0005-0000-0000-000068210000}"/>
    <cellStyle name="Title 11 4" xfId="5145" xr:uid="{00000000-0005-0000-0000-000069210000}"/>
    <cellStyle name="Title 12" xfId="4784" xr:uid="{00000000-0005-0000-0000-00006A210000}"/>
    <cellStyle name="Title 12 2" xfId="4785" xr:uid="{00000000-0005-0000-0000-00006B210000}"/>
    <cellStyle name="Title 12 2 2" xfId="6083" xr:uid="{00000000-0005-0000-0000-00006C210000}"/>
    <cellStyle name="Title 12 3" xfId="6082" xr:uid="{00000000-0005-0000-0000-00006D210000}"/>
    <cellStyle name="Title 12 4" xfId="5143" xr:uid="{00000000-0005-0000-0000-00006E210000}"/>
    <cellStyle name="Title 13" xfId="4786" xr:uid="{00000000-0005-0000-0000-00006F210000}"/>
    <cellStyle name="Title 13 2" xfId="4787" xr:uid="{00000000-0005-0000-0000-000070210000}"/>
    <cellStyle name="Title 13 2 2" xfId="6085" xr:uid="{00000000-0005-0000-0000-000071210000}"/>
    <cellStyle name="Title 13 3" xfId="6084" xr:uid="{00000000-0005-0000-0000-000072210000}"/>
    <cellStyle name="Title 13 4" xfId="5142" xr:uid="{00000000-0005-0000-0000-000073210000}"/>
    <cellStyle name="Title 14" xfId="4788" xr:uid="{00000000-0005-0000-0000-000074210000}"/>
    <cellStyle name="Title 14 2" xfId="4789" xr:uid="{00000000-0005-0000-0000-000075210000}"/>
    <cellStyle name="Title 14 2 2" xfId="6087" xr:uid="{00000000-0005-0000-0000-000076210000}"/>
    <cellStyle name="Title 14 3" xfId="6086" xr:uid="{00000000-0005-0000-0000-000077210000}"/>
    <cellStyle name="Title 14 4" xfId="5141" xr:uid="{00000000-0005-0000-0000-000078210000}"/>
    <cellStyle name="Title 15" xfId="4790" xr:uid="{00000000-0005-0000-0000-000079210000}"/>
    <cellStyle name="Title 15 2" xfId="4791" xr:uid="{00000000-0005-0000-0000-00007A210000}"/>
    <cellStyle name="Title 15 2 2" xfId="6089" xr:uid="{00000000-0005-0000-0000-00007B210000}"/>
    <cellStyle name="Title 15 3" xfId="6088" xr:uid="{00000000-0005-0000-0000-00007C210000}"/>
    <cellStyle name="Title 15 4" xfId="5139" xr:uid="{00000000-0005-0000-0000-00007D210000}"/>
    <cellStyle name="Title 16" xfId="4792" xr:uid="{00000000-0005-0000-0000-00007E210000}"/>
    <cellStyle name="Title 16 2" xfId="4793" xr:uid="{00000000-0005-0000-0000-00007F210000}"/>
    <cellStyle name="Title 16 2 2" xfId="6091" xr:uid="{00000000-0005-0000-0000-000080210000}"/>
    <cellStyle name="Title 16 3" xfId="6090" xr:uid="{00000000-0005-0000-0000-000081210000}"/>
    <cellStyle name="Title 16 4" xfId="5137" xr:uid="{00000000-0005-0000-0000-000082210000}"/>
    <cellStyle name="Title 17" xfId="4794" xr:uid="{00000000-0005-0000-0000-000083210000}"/>
    <cellStyle name="Title 17 2" xfId="4795" xr:uid="{00000000-0005-0000-0000-000084210000}"/>
    <cellStyle name="Title 17 2 2" xfId="6093" xr:uid="{00000000-0005-0000-0000-000085210000}"/>
    <cellStyle name="Title 17 3" xfId="6092" xr:uid="{00000000-0005-0000-0000-000086210000}"/>
    <cellStyle name="Title 17 4" xfId="5136" xr:uid="{00000000-0005-0000-0000-000087210000}"/>
    <cellStyle name="Title 18" xfId="4796" xr:uid="{00000000-0005-0000-0000-000088210000}"/>
    <cellStyle name="Title 18 2" xfId="4797" xr:uid="{00000000-0005-0000-0000-000089210000}"/>
    <cellStyle name="Title 18 2 2" xfId="6095" xr:uid="{00000000-0005-0000-0000-00008A210000}"/>
    <cellStyle name="Title 18 3" xfId="6094" xr:uid="{00000000-0005-0000-0000-00008B210000}"/>
    <cellStyle name="Title 18 4" xfId="5135" xr:uid="{00000000-0005-0000-0000-00008C210000}"/>
    <cellStyle name="Title 19" xfId="4798" xr:uid="{00000000-0005-0000-0000-00008D210000}"/>
    <cellStyle name="Title 19 2" xfId="4799" xr:uid="{00000000-0005-0000-0000-00008E210000}"/>
    <cellStyle name="Title 19 2 2" xfId="6097" xr:uid="{00000000-0005-0000-0000-00008F210000}"/>
    <cellStyle name="Title 19 3" xfId="6096" xr:uid="{00000000-0005-0000-0000-000090210000}"/>
    <cellStyle name="Title 19 4" xfId="5134" xr:uid="{00000000-0005-0000-0000-000091210000}"/>
    <cellStyle name="Title 2" xfId="4800" xr:uid="{00000000-0005-0000-0000-000092210000}"/>
    <cellStyle name="Title 2 10" xfId="6804" xr:uid="{00000000-0005-0000-0000-000093210000}"/>
    <cellStyle name="Title 2 11" xfId="6923" xr:uid="{00000000-0005-0000-0000-000094210000}"/>
    <cellStyle name="Title 2 12" xfId="7041" xr:uid="{00000000-0005-0000-0000-000095210000}"/>
    <cellStyle name="Title 2 13" xfId="7159" xr:uid="{00000000-0005-0000-0000-000096210000}"/>
    <cellStyle name="Title 2 14" xfId="7280" xr:uid="{00000000-0005-0000-0000-000097210000}"/>
    <cellStyle name="Title 2 15" xfId="7392" xr:uid="{00000000-0005-0000-0000-000098210000}"/>
    <cellStyle name="Title 2 16" xfId="7508" xr:uid="{00000000-0005-0000-0000-000099210000}"/>
    <cellStyle name="Title 2 17" xfId="7625" xr:uid="{00000000-0005-0000-0000-00009A210000}"/>
    <cellStyle name="Title 2 18" xfId="7741" xr:uid="{00000000-0005-0000-0000-00009B210000}"/>
    <cellStyle name="Title 2 19" xfId="7857" xr:uid="{00000000-0005-0000-0000-00009C210000}"/>
    <cellStyle name="Title 2 2" xfId="4801" xr:uid="{00000000-0005-0000-0000-00009D210000}"/>
    <cellStyle name="Title 2 2 2" xfId="4802" xr:uid="{00000000-0005-0000-0000-00009E210000}"/>
    <cellStyle name="Title 2 2 2 2" xfId="6100" xr:uid="{00000000-0005-0000-0000-00009F210000}"/>
    <cellStyle name="Title 2 2 3" xfId="6099" xr:uid="{00000000-0005-0000-0000-0000A0210000}"/>
    <cellStyle name="Title 2 2 4" xfId="5132" xr:uid="{00000000-0005-0000-0000-0000A1210000}"/>
    <cellStyle name="Title 2 20" xfId="7973" xr:uid="{00000000-0005-0000-0000-0000A2210000}"/>
    <cellStyle name="Title 2 21" xfId="8088" xr:uid="{00000000-0005-0000-0000-0000A3210000}"/>
    <cellStyle name="Title 2 22" xfId="8202" xr:uid="{00000000-0005-0000-0000-0000A4210000}"/>
    <cellStyle name="Title 2 23" xfId="9167" xr:uid="{00000000-0005-0000-0000-0000A5210000}"/>
    <cellStyle name="Title 2 24" xfId="8831" xr:uid="{00000000-0005-0000-0000-0000A6210000}"/>
    <cellStyle name="Title 2 25" xfId="9195" xr:uid="{00000000-0005-0000-0000-0000A7210000}"/>
    <cellStyle name="Title 2 26" xfId="9245" xr:uid="{00000000-0005-0000-0000-0000A8210000}"/>
    <cellStyle name="Title 2 27" xfId="8981" xr:uid="{00000000-0005-0000-0000-0000A9210000}"/>
    <cellStyle name="Title 2 28" xfId="9423" xr:uid="{00000000-0005-0000-0000-0000AA210000}"/>
    <cellStyle name="Title 2 29" xfId="9546" xr:uid="{00000000-0005-0000-0000-0000AB210000}"/>
    <cellStyle name="Title 2 3" xfId="4803" xr:uid="{00000000-0005-0000-0000-0000AC210000}"/>
    <cellStyle name="Title 2 3 2" xfId="4804" xr:uid="{00000000-0005-0000-0000-0000AD210000}"/>
    <cellStyle name="Title 2 3 2 2" xfId="6102" xr:uid="{00000000-0005-0000-0000-0000AE210000}"/>
    <cellStyle name="Title 2 3 3" xfId="6101" xr:uid="{00000000-0005-0000-0000-0000AF210000}"/>
    <cellStyle name="Title 2 3 4" xfId="5131" xr:uid="{00000000-0005-0000-0000-0000B0210000}"/>
    <cellStyle name="Title 2 30" xfId="9661" xr:uid="{00000000-0005-0000-0000-0000B1210000}"/>
    <cellStyle name="Title 2 31" xfId="9763" xr:uid="{00000000-0005-0000-0000-0000B2210000}"/>
    <cellStyle name="Title 2 4" xfId="4805" xr:uid="{00000000-0005-0000-0000-0000B3210000}"/>
    <cellStyle name="Title 2 4 2" xfId="6103" xr:uid="{00000000-0005-0000-0000-0000B4210000}"/>
    <cellStyle name="Title 2 5" xfId="6098" xr:uid="{00000000-0005-0000-0000-0000B5210000}"/>
    <cellStyle name="Title 2 6" xfId="5133" xr:uid="{00000000-0005-0000-0000-0000B6210000}"/>
    <cellStyle name="Title 2 7" xfId="6429" xr:uid="{00000000-0005-0000-0000-0000B7210000}"/>
    <cellStyle name="Title 2 8" xfId="6566" xr:uid="{00000000-0005-0000-0000-0000B8210000}"/>
    <cellStyle name="Title 2 9" xfId="6685" xr:uid="{00000000-0005-0000-0000-0000B9210000}"/>
    <cellStyle name="Title 20" xfId="4806" xr:uid="{00000000-0005-0000-0000-0000BA210000}"/>
    <cellStyle name="Title 20 2" xfId="4807" xr:uid="{00000000-0005-0000-0000-0000BB210000}"/>
    <cellStyle name="Title 20 2 2" xfId="6105" xr:uid="{00000000-0005-0000-0000-0000BC210000}"/>
    <cellStyle name="Title 20 3" xfId="6104" xr:uid="{00000000-0005-0000-0000-0000BD210000}"/>
    <cellStyle name="Title 20 4" xfId="5130" xr:uid="{00000000-0005-0000-0000-0000BE210000}"/>
    <cellStyle name="Title 21" xfId="4808" xr:uid="{00000000-0005-0000-0000-0000BF210000}"/>
    <cellStyle name="Title 21 2" xfId="4809" xr:uid="{00000000-0005-0000-0000-0000C0210000}"/>
    <cellStyle name="Title 21 2 2" xfId="6107" xr:uid="{00000000-0005-0000-0000-0000C1210000}"/>
    <cellStyle name="Title 21 3" xfId="6106" xr:uid="{00000000-0005-0000-0000-0000C2210000}"/>
    <cellStyle name="Title 21 4" xfId="5129" xr:uid="{00000000-0005-0000-0000-0000C3210000}"/>
    <cellStyle name="Title 22" xfId="4810" xr:uid="{00000000-0005-0000-0000-0000C4210000}"/>
    <cellStyle name="Title 22 2" xfId="4811" xr:uid="{00000000-0005-0000-0000-0000C5210000}"/>
    <cellStyle name="Title 22 2 2" xfId="6109" xr:uid="{00000000-0005-0000-0000-0000C6210000}"/>
    <cellStyle name="Title 22 3" xfId="6108" xr:uid="{00000000-0005-0000-0000-0000C7210000}"/>
    <cellStyle name="Title 22 4" xfId="5128" xr:uid="{00000000-0005-0000-0000-0000C8210000}"/>
    <cellStyle name="Title 3" xfId="4812" xr:uid="{00000000-0005-0000-0000-0000C9210000}"/>
    <cellStyle name="Title 3 2" xfId="4813" xr:uid="{00000000-0005-0000-0000-0000CA210000}"/>
    <cellStyle name="Title 3 2 2" xfId="6111" xr:uid="{00000000-0005-0000-0000-0000CB210000}"/>
    <cellStyle name="Title 3 3" xfId="6110" xr:uid="{00000000-0005-0000-0000-0000CC210000}"/>
    <cellStyle name="Title 3 4" xfId="5127" xr:uid="{00000000-0005-0000-0000-0000CD210000}"/>
    <cellStyle name="Title 4" xfId="4814" xr:uid="{00000000-0005-0000-0000-0000CE210000}"/>
    <cellStyle name="Title 4 2" xfId="4815" xr:uid="{00000000-0005-0000-0000-0000CF210000}"/>
    <cellStyle name="Title 4 2 2" xfId="6113" xr:uid="{00000000-0005-0000-0000-0000D0210000}"/>
    <cellStyle name="Title 4 3" xfId="6112" xr:uid="{00000000-0005-0000-0000-0000D1210000}"/>
    <cellStyle name="Title 4 4" xfId="5126" xr:uid="{00000000-0005-0000-0000-0000D2210000}"/>
    <cellStyle name="Title 5" xfId="4816" xr:uid="{00000000-0005-0000-0000-0000D3210000}"/>
    <cellStyle name="Title 5 2" xfId="4817" xr:uid="{00000000-0005-0000-0000-0000D4210000}"/>
    <cellStyle name="Title 5 2 2" xfId="6115" xr:uid="{00000000-0005-0000-0000-0000D5210000}"/>
    <cellStyle name="Title 5 3" xfId="6114" xr:uid="{00000000-0005-0000-0000-0000D6210000}"/>
    <cellStyle name="Title 5 4" xfId="5125" xr:uid="{00000000-0005-0000-0000-0000D7210000}"/>
    <cellStyle name="Title 6" xfId="4818" xr:uid="{00000000-0005-0000-0000-0000D8210000}"/>
    <cellStyle name="Title 6 2" xfId="4819" xr:uid="{00000000-0005-0000-0000-0000D9210000}"/>
    <cellStyle name="Title 6 2 2" xfId="6117" xr:uid="{00000000-0005-0000-0000-0000DA210000}"/>
    <cellStyle name="Title 6 3" xfId="6116" xr:uid="{00000000-0005-0000-0000-0000DB210000}"/>
    <cellStyle name="Title 6 4" xfId="5124" xr:uid="{00000000-0005-0000-0000-0000DC210000}"/>
    <cellStyle name="Title 7" xfId="4820" xr:uid="{00000000-0005-0000-0000-0000DD210000}"/>
    <cellStyle name="Title 7 2" xfId="4821" xr:uid="{00000000-0005-0000-0000-0000DE210000}"/>
    <cellStyle name="Title 7 2 2" xfId="6119" xr:uid="{00000000-0005-0000-0000-0000DF210000}"/>
    <cellStyle name="Title 7 3" xfId="6118" xr:uid="{00000000-0005-0000-0000-0000E0210000}"/>
    <cellStyle name="Title 7 4" xfId="5123" xr:uid="{00000000-0005-0000-0000-0000E1210000}"/>
    <cellStyle name="Title 8" xfId="4822" xr:uid="{00000000-0005-0000-0000-0000E2210000}"/>
    <cellStyle name="Title 8 2" xfId="4823" xr:uid="{00000000-0005-0000-0000-0000E3210000}"/>
    <cellStyle name="Title 8 2 2" xfId="6121" xr:uid="{00000000-0005-0000-0000-0000E4210000}"/>
    <cellStyle name="Title 8 3" xfId="6120" xr:uid="{00000000-0005-0000-0000-0000E5210000}"/>
    <cellStyle name="Title 8 4" xfId="5122" xr:uid="{00000000-0005-0000-0000-0000E6210000}"/>
    <cellStyle name="Title 9" xfId="4824" xr:uid="{00000000-0005-0000-0000-0000E7210000}"/>
    <cellStyle name="Title 9 2" xfId="4825" xr:uid="{00000000-0005-0000-0000-0000E8210000}"/>
    <cellStyle name="Title 9 2 2" xfId="6123" xr:uid="{00000000-0005-0000-0000-0000E9210000}"/>
    <cellStyle name="Title 9 3" xfId="6122" xr:uid="{00000000-0005-0000-0000-0000EA210000}"/>
    <cellStyle name="Title 9 4" xfId="5121" xr:uid="{00000000-0005-0000-0000-0000EB210000}"/>
    <cellStyle name="Total 10" xfId="4826" xr:uid="{00000000-0005-0000-0000-0000EC210000}"/>
    <cellStyle name="Total 10 2" xfId="4827" xr:uid="{00000000-0005-0000-0000-0000ED210000}"/>
    <cellStyle name="Total 10 2 2" xfId="6125" xr:uid="{00000000-0005-0000-0000-0000EE210000}"/>
    <cellStyle name="Total 10 3" xfId="6124" xr:uid="{00000000-0005-0000-0000-0000EF210000}"/>
    <cellStyle name="Total 10 4" xfId="5119" xr:uid="{00000000-0005-0000-0000-0000F0210000}"/>
    <cellStyle name="Total 11" xfId="4828" xr:uid="{00000000-0005-0000-0000-0000F1210000}"/>
    <cellStyle name="Total 11 2" xfId="4829" xr:uid="{00000000-0005-0000-0000-0000F2210000}"/>
    <cellStyle name="Total 11 2 2" xfId="6127" xr:uid="{00000000-0005-0000-0000-0000F3210000}"/>
    <cellStyle name="Total 11 3" xfId="6126" xr:uid="{00000000-0005-0000-0000-0000F4210000}"/>
    <cellStyle name="Total 11 4" xfId="5117" xr:uid="{00000000-0005-0000-0000-0000F5210000}"/>
    <cellStyle name="Total 12" xfId="4830" xr:uid="{00000000-0005-0000-0000-0000F6210000}"/>
    <cellStyle name="Total 12 2" xfId="4831" xr:uid="{00000000-0005-0000-0000-0000F7210000}"/>
    <cellStyle name="Total 12 2 2" xfId="6129" xr:uid="{00000000-0005-0000-0000-0000F8210000}"/>
    <cellStyle name="Total 12 3" xfId="6128" xr:uid="{00000000-0005-0000-0000-0000F9210000}"/>
    <cellStyle name="Total 12 4" xfId="5116" xr:uid="{00000000-0005-0000-0000-0000FA210000}"/>
    <cellStyle name="Total 13" xfId="4832" xr:uid="{00000000-0005-0000-0000-0000FB210000}"/>
    <cellStyle name="Total 13 2" xfId="4833" xr:uid="{00000000-0005-0000-0000-0000FC210000}"/>
    <cellStyle name="Total 13 2 2" xfId="6131" xr:uid="{00000000-0005-0000-0000-0000FD210000}"/>
    <cellStyle name="Total 13 3" xfId="6130" xr:uid="{00000000-0005-0000-0000-0000FE210000}"/>
    <cellStyle name="Total 13 4" xfId="5115" xr:uid="{00000000-0005-0000-0000-0000FF210000}"/>
    <cellStyle name="Total 14" xfId="4834" xr:uid="{00000000-0005-0000-0000-000000220000}"/>
    <cellStyle name="Total 14 2" xfId="4835" xr:uid="{00000000-0005-0000-0000-000001220000}"/>
    <cellStyle name="Total 14 2 2" xfId="6133" xr:uid="{00000000-0005-0000-0000-000002220000}"/>
    <cellStyle name="Total 14 3" xfId="6132" xr:uid="{00000000-0005-0000-0000-000003220000}"/>
    <cellStyle name="Total 14 4" xfId="5114" xr:uid="{00000000-0005-0000-0000-000004220000}"/>
    <cellStyle name="Total 15" xfId="4836" xr:uid="{00000000-0005-0000-0000-000005220000}"/>
    <cellStyle name="Total 15 2" xfId="4837" xr:uid="{00000000-0005-0000-0000-000006220000}"/>
    <cellStyle name="Total 15 2 2" xfId="6135" xr:uid="{00000000-0005-0000-0000-000007220000}"/>
    <cellStyle name="Total 15 3" xfId="6134" xr:uid="{00000000-0005-0000-0000-000008220000}"/>
    <cellStyle name="Total 15 4" xfId="5113" xr:uid="{00000000-0005-0000-0000-000009220000}"/>
    <cellStyle name="Total 16" xfId="4838" xr:uid="{00000000-0005-0000-0000-00000A220000}"/>
    <cellStyle name="Total 16 2" xfId="4839" xr:uid="{00000000-0005-0000-0000-00000B220000}"/>
    <cellStyle name="Total 16 2 2" xfId="6137" xr:uid="{00000000-0005-0000-0000-00000C220000}"/>
    <cellStyle name="Total 16 3" xfId="6136" xr:uid="{00000000-0005-0000-0000-00000D220000}"/>
    <cellStyle name="Total 16 4" xfId="5112" xr:uid="{00000000-0005-0000-0000-00000E220000}"/>
    <cellStyle name="Total 17" xfId="4840" xr:uid="{00000000-0005-0000-0000-00000F220000}"/>
    <cellStyle name="Total 17 2" xfId="4841" xr:uid="{00000000-0005-0000-0000-000010220000}"/>
    <cellStyle name="Total 17 2 2" xfId="6139" xr:uid="{00000000-0005-0000-0000-000011220000}"/>
    <cellStyle name="Total 17 3" xfId="6138" xr:uid="{00000000-0005-0000-0000-000012220000}"/>
    <cellStyle name="Total 17 4" xfId="5111" xr:uid="{00000000-0005-0000-0000-000013220000}"/>
    <cellStyle name="Total 18" xfId="4842" xr:uid="{00000000-0005-0000-0000-000014220000}"/>
    <cellStyle name="Total 18 2" xfId="4843" xr:uid="{00000000-0005-0000-0000-000015220000}"/>
    <cellStyle name="Total 18 2 2" xfId="6141" xr:uid="{00000000-0005-0000-0000-000016220000}"/>
    <cellStyle name="Total 18 3" xfId="6140" xr:uid="{00000000-0005-0000-0000-000017220000}"/>
    <cellStyle name="Total 18 4" xfId="5110" xr:uid="{00000000-0005-0000-0000-000018220000}"/>
    <cellStyle name="Total 19" xfId="4844" xr:uid="{00000000-0005-0000-0000-000019220000}"/>
    <cellStyle name="Total 19 2" xfId="4845" xr:uid="{00000000-0005-0000-0000-00001A220000}"/>
    <cellStyle name="Total 19 2 2" xfId="6143" xr:uid="{00000000-0005-0000-0000-00001B220000}"/>
    <cellStyle name="Total 19 3" xfId="6142" xr:uid="{00000000-0005-0000-0000-00001C220000}"/>
    <cellStyle name="Total 19 4" xfId="5109" xr:uid="{00000000-0005-0000-0000-00001D220000}"/>
    <cellStyle name="Total 2" xfId="4846" xr:uid="{00000000-0005-0000-0000-00001E220000}"/>
    <cellStyle name="Total 2 10" xfId="6567" xr:uid="{00000000-0005-0000-0000-00001F220000}"/>
    <cellStyle name="Total 2 11" xfId="6686" xr:uid="{00000000-0005-0000-0000-000020220000}"/>
    <cellStyle name="Total 2 12" xfId="6805" xr:uid="{00000000-0005-0000-0000-000021220000}"/>
    <cellStyle name="Total 2 13" xfId="6924" xr:uid="{00000000-0005-0000-0000-000022220000}"/>
    <cellStyle name="Total 2 14" xfId="7042" xr:uid="{00000000-0005-0000-0000-000023220000}"/>
    <cellStyle name="Total 2 15" xfId="7160" xr:uid="{00000000-0005-0000-0000-000024220000}"/>
    <cellStyle name="Total 2 16" xfId="7281" xr:uid="{00000000-0005-0000-0000-000025220000}"/>
    <cellStyle name="Total 2 17" xfId="7393" xr:uid="{00000000-0005-0000-0000-000026220000}"/>
    <cellStyle name="Total 2 18" xfId="7509" xr:uid="{00000000-0005-0000-0000-000027220000}"/>
    <cellStyle name="Total 2 19" xfId="7626" xr:uid="{00000000-0005-0000-0000-000028220000}"/>
    <cellStyle name="Total 2 2" xfId="4847" xr:uid="{00000000-0005-0000-0000-000029220000}"/>
    <cellStyle name="Total 2 2 2" xfId="4848" xr:uid="{00000000-0005-0000-0000-00002A220000}"/>
    <cellStyle name="Total 2 2 2 2" xfId="6146" xr:uid="{00000000-0005-0000-0000-00002B220000}"/>
    <cellStyle name="Total 2 2 3" xfId="4849" xr:uid="{00000000-0005-0000-0000-00002C220000}"/>
    <cellStyle name="Total 2 2 3 2" xfId="6147" xr:uid="{00000000-0005-0000-0000-00002D220000}"/>
    <cellStyle name="Total 2 2 4" xfId="4850" xr:uid="{00000000-0005-0000-0000-00002E220000}"/>
    <cellStyle name="Total 2 2 4 2" xfId="6148" xr:uid="{00000000-0005-0000-0000-00002F220000}"/>
    <cellStyle name="Total 2 2 5" xfId="6145" xr:uid="{00000000-0005-0000-0000-000030220000}"/>
    <cellStyle name="Total 2 2 6" xfId="5107" xr:uid="{00000000-0005-0000-0000-000031220000}"/>
    <cellStyle name="Total 2 20" xfId="7742" xr:uid="{00000000-0005-0000-0000-000032220000}"/>
    <cellStyle name="Total 2 21" xfId="7858" xr:uid="{00000000-0005-0000-0000-000033220000}"/>
    <cellStyle name="Total 2 22" xfId="7974" xr:uid="{00000000-0005-0000-0000-000034220000}"/>
    <cellStyle name="Total 2 23" xfId="8089" xr:uid="{00000000-0005-0000-0000-000035220000}"/>
    <cellStyle name="Total 2 24" xfId="8203" xr:uid="{00000000-0005-0000-0000-000036220000}"/>
    <cellStyle name="Total 2 25" xfId="9156" xr:uid="{00000000-0005-0000-0000-000037220000}"/>
    <cellStyle name="Total 2 26" xfId="8843" xr:uid="{00000000-0005-0000-0000-000038220000}"/>
    <cellStyle name="Total 2 27" xfId="8811" xr:uid="{00000000-0005-0000-0000-000039220000}"/>
    <cellStyle name="Total 2 28" xfId="9220" xr:uid="{00000000-0005-0000-0000-00003A220000}"/>
    <cellStyle name="Total 2 29" xfId="8982" xr:uid="{00000000-0005-0000-0000-00003B220000}"/>
    <cellStyle name="Total 2 3" xfId="4851" xr:uid="{00000000-0005-0000-0000-00003C220000}"/>
    <cellStyle name="Total 2 3 2" xfId="4852" xr:uid="{00000000-0005-0000-0000-00003D220000}"/>
    <cellStyle name="Total 2 3 2 2" xfId="6150" xr:uid="{00000000-0005-0000-0000-00003E220000}"/>
    <cellStyle name="Total 2 3 3" xfId="6149" xr:uid="{00000000-0005-0000-0000-00003F220000}"/>
    <cellStyle name="Total 2 3 4" xfId="5106" xr:uid="{00000000-0005-0000-0000-000040220000}"/>
    <cellStyle name="Total 2 30" xfId="9424" xr:uid="{00000000-0005-0000-0000-000041220000}"/>
    <cellStyle name="Total 2 31" xfId="9547" xr:uid="{00000000-0005-0000-0000-000042220000}"/>
    <cellStyle name="Total 2 32" xfId="9662" xr:uid="{00000000-0005-0000-0000-000043220000}"/>
    <cellStyle name="Total 2 33" xfId="9764" xr:uid="{00000000-0005-0000-0000-000044220000}"/>
    <cellStyle name="Total 2 4" xfId="4853" xr:uid="{00000000-0005-0000-0000-000045220000}"/>
    <cellStyle name="Total 2 4 2" xfId="4854" xr:uid="{00000000-0005-0000-0000-000046220000}"/>
    <cellStyle name="Total 2 4 2 2" xfId="6152" xr:uid="{00000000-0005-0000-0000-000047220000}"/>
    <cellStyle name="Total 2 4 3" xfId="6151" xr:uid="{00000000-0005-0000-0000-000048220000}"/>
    <cellStyle name="Total 2 4 4" xfId="5105" xr:uid="{00000000-0005-0000-0000-000049220000}"/>
    <cellStyle name="Total 2 5" xfId="4855" xr:uid="{00000000-0005-0000-0000-00004A220000}"/>
    <cellStyle name="Total 2 5 2" xfId="6153" xr:uid="{00000000-0005-0000-0000-00004B220000}"/>
    <cellStyle name="Total 2 6" xfId="4856" xr:uid="{00000000-0005-0000-0000-00004C220000}"/>
    <cellStyle name="Total 2 6 2" xfId="6154" xr:uid="{00000000-0005-0000-0000-00004D220000}"/>
    <cellStyle name="Total 2 7" xfId="6144" xr:uid="{00000000-0005-0000-0000-00004E220000}"/>
    <cellStyle name="Total 2 8" xfId="5108" xr:uid="{00000000-0005-0000-0000-00004F220000}"/>
    <cellStyle name="Total 2 9" xfId="6430" xr:uid="{00000000-0005-0000-0000-000050220000}"/>
    <cellStyle name="Total 20" xfId="4857" xr:uid="{00000000-0005-0000-0000-000051220000}"/>
    <cellStyle name="Total 20 2" xfId="4858" xr:uid="{00000000-0005-0000-0000-000052220000}"/>
    <cellStyle name="Total 20 2 2" xfId="6156" xr:uid="{00000000-0005-0000-0000-000053220000}"/>
    <cellStyle name="Total 20 3" xfId="6155" xr:uid="{00000000-0005-0000-0000-000054220000}"/>
    <cellStyle name="Total 20 4" xfId="5104" xr:uid="{00000000-0005-0000-0000-000055220000}"/>
    <cellStyle name="Total 21" xfId="4859" xr:uid="{00000000-0005-0000-0000-000056220000}"/>
    <cellStyle name="Total 21 2" xfId="4860" xr:uid="{00000000-0005-0000-0000-000057220000}"/>
    <cellStyle name="Total 21 2 2" xfId="6158" xr:uid="{00000000-0005-0000-0000-000058220000}"/>
    <cellStyle name="Total 21 3" xfId="6157" xr:uid="{00000000-0005-0000-0000-000059220000}"/>
    <cellStyle name="Total 21 4" xfId="5103" xr:uid="{00000000-0005-0000-0000-00005A220000}"/>
    <cellStyle name="Total 22" xfId="4861" xr:uid="{00000000-0005-0000-0000-00005B220000}"/>
    <cellStyle name="Total 22 2" xfId="4862" xr:uid="{00000000-0005-0000-0000-00005C220000}"/>
    <cellStyle name="Total 22 2 2" xfId="6160" xr:uid="{00000000-0005-0000-0000-00005D220000}"/>
    <cellStyle name="Total 22 3" xfId="6159" xr:uid="{00000000-0005-0000-0000-00005E220000}"/>
    <cellStyle name="Total 22 4" xfId="5102" xr:uid="{00000000-0005-0000-0000-00005F220000}"/>
    <cellStyle name="Total 3" xfId="4863" xr:uid="{00000000-0005-0000-0000-000060220000}"/>
    <cellStyle name="Total 3 2" xfId="4864" xr:uid="{00000000-0005-0000-0000-000061220000}"/>
    <cellStyle name="Total 3 2 2" xfId="6162" xr:uid="{00000000-0005-0000-0000-000062220000}"/>
    <cellStyle name="Total 3 3" xfId="6161" xr:uid="{00000000-0005-0000-0000-000063220000}"/>
    <cellStyle name="Total 3 4" xfId="5101" xr:uid="{00000000-0005-0000-0000-000064220000}"/>
    <cellStyle name="Total 4" xfId="4865" xr:uid="{00000000-0005-0000-0000-000065220000}"/>
    <cellStyle name="Total 4 2" xfId="4866" xr:uid="{00000000-0005-0000-0000-000066220000}"/>
    <cellStyle name="Total 4 2 2" xfId="6164" xr:uid="{00000000-0005-0000-0000-000067220000}"/>
    <cellStyle name="Total 4 3" xfId="6163" xr:uid="{00000000-0005-0000-0000-000068220000}"/>
    <cellStyle name="Total 4 4" xfId="5100" xr:uid="{00000000-0005-0000-0000-000069220000}"/>
    <cellStyle name="Total 5" xfId="4867" xr:uid="{00000000-0005-0000-0000-00006A220000}"/>
    <cellStyle name="Total 5 2" xfId="4868" xr:uid="{00000000-0005-0000-0000-00006B220000}"/>
    <cellStyle name="Total 5 2 2" xfId="6166" xr:uid="{00000000-0005-0000-0000-00006C220000}"/>
    <cellStyle name="Total 5 3" xfId="6165" xr:uid="{00000000-0005-0000-0000-00006D220000}"/>
    <cellStyle name="Total 5 4" xfId="5099" xr:uid="{00000000-0005-0000-0000-00006E220000}"/>
    <cellStyle name="Total 6" xfId="4869" xr:uid="{00000000-0005-0000-0000-00006F220000}"/>
    <cellStyle name="Total 6 2" xfId="4870" xr:uid="{00000000-0005-0000-0000-000070220000}"/>
    <cellStyle name="Total 6 2 2" xfId="6168" xr:uid="{00000000-0005-0000-0000-000071220000}"/>
    <cellStyle name="Total 6 3" xfId="6167" xr:uid="{00000000-0005-0000-0000-000072220000}"/>
    <cellStyle name="Total 6 4" xfId="5098" xr:uid="{00000000-0005-0000-0000-000073220000}"/>
    <cellStyle name="Total 7" xfId="4871" xr:uid="{00000000-0005-0000-0000-000074220000}"/>
    <cellStyle name="Total 7 2" xfId="4872" xr:uid="{00000000-0005-0000-0000-000075220000}"/>
    <cellStyle name="Total 7 2 2" xfId="6170" xr:uid="{00000000-0005-0000-0000-000076220000}"/>
    <cellStyle name="Total 7 3" xfId="6169" xr:uid="{00000000-0005-0000-0000-000077220000}"/>
    <cellStyle name="Total 7 4" xfId="5097" xr:uid="{00000000-0005-0000-0000-000078220000}"/>
    <cellStyle name="Total 8" xfId="4873" xr:uid="{00000000-0005-0000-0000-000079220000}"/>
    <cellStyle name="Total 8 2" xfId="4874" xr:uid="{00000000-0005-0000-0000-00007A220000}"/>
    <cellStyle name="Total 8 2 2" xfId="6172" xr:uid="{00000000-0005-0000-0000-00007B220000}"/>
    <cellStyle name="Total 8 3" xfId="6171" xr:uid="{00000000-0005-0000-0000-00007C220000}"/>
    <cellStyle name="Total 8 4" xfId="5096" xr:uid="{00000000-0005-0000-0000-00007D220000}"/>
    <cellStyle name="Total 9" xfId="4875" xr:uid="{00000000-0005-0000-0000-00007E220000}"/>
    <cellStyle name="Total 9 2" xfId="4876" xr:uid="{00000000-0005-0000-0000-00007F220000}"/>
    <cellStyle name="Total 9 2 2" xfId="6174" xr:uid="{00000000-0005-0000-0000-000080220000}"/>
    <cellStyle name="Total 9 3" xfId="6173" xr:uid="{00000000-0005-0000-0000-000081220000}"/>
    <cellStyle name="Total 9 4" xfId="5095" xr:uid="{00000000-0005-0000-0000-000082220000}"/>
    <cellStyle name="Unit" xfId="4877" xr:uid="{00000000-0005-0000-0000-000083220000}"/>
    <cellStyle name="Unit 2" xfId="4878" xr:uid="{00000000-0005-0000-0000-000084220000}"/>
    <cellStyle name="Unit 2 2" xfId="6176" xr:uid="{00000000-0005-0000-0000-000085220000}"/>
    <cellStyle name="Unit 3" xfId="4879" xr:uid="{00000000-0005-0000-0000-000086220000}"/>
    <cellStyle name="Unit 3 2" xfId="6177" xr:uid="{00000000-0005-0000-0000-000087220000}"/>
    <cellStyle name="Unit 4" xfId="6175" xr:uid="{00000000-0005-0000-0000-000088220000}"/>
    <cellStyle name="Unit 5" xfId="5094" xr:uid="{00000000-0005-0000-0000-000089220000}"/>
    <cellStyle name="Virsraksts 1" xfId="4880" xr:uid="{00000000-0005-0000-0000-00008A220000}"/>
    <cellStyle name="Virsraksts 1 2" xfId="4881" xr:uid="{00000000-0005-0000-0000-00008B220000}"/>
    <cellStyle name="Virsraksts 1 2 2" xfId="6179" xr:uid="{00000000-0005-0000-0000-00008C220000}"/>
    <cellStyle name="Virsraksts 1 3" xfId="4882" xr:uid="{00000000-0005-0000-0000-00008D220000}"/>
    <cellStyle name="Virsraksts 1 3 2" xfId="6180" xr:uid="{00000000-0005-0000-0000-00008E220000}"/>
    <cellStyle name="Virsraksts 1 4" xfId="6178" xr:uid="{00000000-0005-0000-0000-00008F220000}"/>
    <cellStyle name="Virsraksts 1 5" xfId="5093" xr:uid="{00000000-0005-0000-0000-000090220000}"/>
    <cellStyle name="Virsraksts 2" xfId="4883" xr:uid="{00000000-0005-0000-0000-000091220000}"/>
    <cellStyle name="Virsraksts 2 2" xfId="4884" xr:uid="{00000000-0005-0000-0000-000092220000}"/>
    <cellStyle name="Virsraksts 2 2 2" xfId="6182" xr:uid="{00000000-0005-0000-0000-000093220000}"/>
    <cellStyle name="Virsraksts 2 3" xfId="4885" xr:uid="{00000000-0005-0000-0000-000094220000}"/>
    <cellStyle name="Virsraksts 2 3 2" xfId="6183" xr:uid="{00000000-0005-0000-0000-000095220000}"/>
    <cellStyle name="Virsraksts 2 4" xfId="6181" xr:uid="{00000000-0005-0000-0000-000096220000}"/>
    <cellStyle name="Virsraksts 2 5" xfId="5092" xr:uid="{00000000-0005-0000-0000-000097220000}"/>
    <cellStyle name="Virsraksts 3" xfId="4886" xr:uid="{00000000-0005-0000-0000-000098220000}"/>
    <cellStyle name="Virsraksts 3 2" xfId="4887" xr:uid="{00000000-0005-0000-0000-000099220000}"/>
    <cellStyle name="Virsraksts 3 2 2" xfId="6185" xr:uid="{00000000-0005-0000-0000-00009A220000}"/>
    <cellStyle name="Virsraksts 3 3" xfId="4888" xr:uid="{00000000-0005-0000-0000-00009B220000}"/>
    <cellStyle name="Virsraksts 3 3 2" xfId="6186" xr:uid="{00000000-0005-0000-0000-00009C220000}"/>
    <cellStyle name="Virsraksts 3 4" xfId="6184" xr:uid="{00000000-0005-0000-0000-00009D220000}"/>
    <cellStyle name="Virsraksts 3 5" xfId="5091" xr:uid="{00000000-0005-0000-0000-00009E220000}"/>
    <cellStyle name="Virsraksts 4" xfId="4889" xr:uid="{00000000-0005-0000-0000-00009F220000}"/>
    <cellStyle name="Virsraksts 4 2" xfId="4890" xr:uid="{00000000-0005-0000-0000-0000A0220000}"/>
    <cellStyle name="Virsraksts 4 2 2" xfId="6188" xr:uid="{00000000-0005-0000-0000-0000A1220000}"/>
    <cellStyle name="Virsraksts 4 3" xfId="4891" xr:uid="{00000000-0005-0000-0000-0000A2220000}"/>
    <cellStyle name="Virsraksts 4 3 2" xfId="6189" xr:uid="{00000000-0005-0000-0000-0000A3220000}"/>
    <cellStyle name="Virsraksts 4 4" xfId="6187" xr:uid="{00000000-0005-0000-0000-0000A4220000}"/>
    <cellStyle name="Virsraksts 4 5" xfId="5090" xr:uid="{00000000-0005-0000-0000-0000A5220000}"/>
    <cellStyle name="Währung [0]_Compiling Utility Macros" xfId="4892" xr:uid="{00000000-0005-0000-0000-0000A6220000}"/>
    <cellStyle name="Währung_Compiling Utility Macros" xfId="4893" xr:uid="{00000000-0005-0000-0000-0000A7220000}"/>
    <cellStyle name="Warning Text 10" xfId="4894" xr:uid="{00000000-0005-0000-0000-0000A8220000}"/>
    <cellStyle name="Warning Text 10 2" xfId="4895" xr:uid="{00000000-0005-0000-0000-0000A9220000}"/>
    <cellStyle name="Warning Text 10 2 2" xfId="6191" xr:uid="{00000000-0005-0000-0000-0000AA220000}"/>
    <cellStyle name="Warning Text 10 3" xfId="6190" xr:uid="{00000000-0005-0000-0000-0000AB220000}"/>
    <cellStyle name="Warning Text 10 4" xfId="5089" xr:uid="{00000000-0005-0000-0000-0000AC220000}"/>
    <cellStyle name="Warning Text 11" xfId="4896" xr:uid="{00000000-0005-0000-0000-0000AD220000}"/>
    <cellStyle name="Warning Text 11 2" xfId="4897" xr:uid="{00000000-0005-0000-0000-0000AE220000}"/>
    <cellStyle name="Warning Text 11 2 2" xfId="6193" xr:uid="{00000000-0005-0000-0000-0000AF220000}"/>
    <cellStyle name="Warning Text 11 3" xfId="6192" xr:uid="{00000000-0005-0000-0000-0000B0220000}"/>
    <cellStyle name="Warning Text 11 4" xfId="5088" xr:uid="{00000000-0005-0000-0000-0000B1220000}"/>
    <cellStyle name="Warning Text 12" xfId="4898" xr:uid="{00000000-0005-0000-0000-0000B2220000}"/>
    <cellStyle name="Warning Text 12 2" xfId="4899" xr:uid="{00000000-0005-0000-0000-0000B3220000}"/>
    <cellStyle name="Warning Text 12 2 2" xfId="6195" xr:uid="{00000000-0005-0000-0000-0000B4220000}"/>
    <cellStyle name="Warning Text 12 3" xfId="6194" xr:uid="{00000000-0005-0000-0000-0000B5220000}"/>
    <cellStyle name="Warning Text 12 4" xfId="5087" xr:uid="{00000000-0005-0000-0000-0000B6220000}"/>
    <cellStyle name="Warning Text 13" xfId="4900" xr:uid="{00000000-0005-0000-0000-0000B7220000}"/>
    <cellStyle name="Warning Text 13 2" xfId="4901" xr:uid="{00000000-0005-0000-0000-0000B8220000}"/>
    <cellStyle name="Warning Text 13 2 2" xfId="6197" xr:uid="{00000000-0005-0000-0000-0000B9220000}"/>
    <cellStyle name="Warning Text 13 3" xfId="6196" xr:uid="{00000000-0005-0000-0000-0000BA220000}"/>
    <cellStyle name="Warning Text 13 4" xfId="5086" xr:uid="{00000000-0005-0000-0000-0000BB220000}"/>
    <cellStyle name="Warning Text 14" xfId="4902" xr:uid="{00000000-0005-0000-0000-0000BC220000}"/>
    <cellStyle name="Warning Text 14 2" xfId="4903" xr:uid="{00000000-0005-0000-0000-0000BD220000}"/>
    <cellStyle name="Warning Text 14 2 2" xfId="6199" xr:uid="{00000000-0005-0000-0000-0000BE220000}"/>
    <cellStyle name="Warning Text 14 3" xfId="6198" xr:uid="{00000000-0005-0000-0000-0000BF220000}"/>
    <cellStyle name="Warning Text 14 4" xfId="5085" xr:uid="{00000000-0005-0000-0000-0000C0220000}"/>
    <cellStyle name="Warning Text 15" xfId="4904" xr:uid="{00000000-0005-0000-0000-0000C1220000}"/>
    <cellStyle name="Warning Text 15 2" xfId="4905" xr:uid="{00000000-0005-0000-0000-0000C2220000}"/>
    <cellStyle name="Warning Text 15 2 2" xfId="6201" xr:uid="{00000000-0005-0000-0000-0000C3220000}"/>
    <cellStyle name="Warning Text 15 3" xfId="6200" xr:uid="{00000000-0005-0000-0000-0000C4220000}"/>
    <cellStyle name="Warning Text 15 4" xfId="5084" xr:uid="{00000000-0005-0000-0000-0000C5220000}"/>
    <cellStyle name="Warning Text 16" xfId="4906" xr:uid="{00000000-0005-0000-0000-0000C6220000}"/>
    <cellStyle name="Warning Text 16 2" xfId="4907" xr:uid="{00000000-0005-0000-0000-0000C7220000}"/>
    <cellStyle name="Warning Text 16 2 2" xfId="6203" xr:uid="{00000000-0005-0000-0000-0000C8220000}"/>
    <cellStyle name="Warning Text 16 3" xfId="6202" xr:uid="{00000000-0005-0000-0000-0000C9220000}"/>
    <cellStyle name="Warning Text 16 4" xfId="5083" xr:uid="{00000000-0005-0000-0000-0000CA220000}"/>
    <cellStyle name="Warning Text 17" xfId="4908" xr:uid="{00000000-0005-0000-0000-0000CB220000}"/>
    <cellStyle name="Warning Text 17 2" xfId="4909" xr:uid="{00000000-0005-0000-0000-0000CC220000}"/>
    <cellStyle name="Warning Text 17 2 2" xfId="6205" xr:uid="{00000000-0005-0000-0000-0000CD220000}"/>
    <cellStyle name="Warning Text 17 3" xfId="6204" xr:uid="{00000000-0005-0000-0000-0000CE220000}"/>
    <cellStyle name="Warning Text 17 4" xfId="5082" xr:uid="{00000000-0005-0000-0000-0000CF220000}"/>
    <cellStyle name="Warning Text 18" xfId="4910" xr:uid="{00000000-0005-0000-0000-0000D0220000}"/>
    <cellStyle name="Warning Text 18 2" xfId="4911" xr:uid="{00000000-0005-0000-0000-0000D1220000}"/>
    <cellStyle name="Warning Text 18 2 2" xfId="6207" xr:uid="{00000000-0005-0000-0000-0000D2220000}"/>
    <cellStyle name="Warning Text 18 3" xfId="6206" xr:uid="{00000000-0005-0000-0000-0000D3220000}"/>
    <cellStyle name="Warning Text 18 4" xfId="5081" xr:uid="{00000000-0005-0000-0000-0000D4220000}"/>
    <cellStyle name="Warning Text 19" xfId="4912" xr:uid="{00000000-0005-0000-0000-0000D5220000}"/>
    <cellStyle name="Warning Text 19 2" xfId="4913" xr:uid="{00000000-0005-0000-0000-0000D6220000}"/>
    <cellStyle name="Warning Text 19 2 2" xfId="6209" xr:uid="{00000000-0005-0000-0000-0000D7220000}"/>
    <cellStyle name="Warning Text 19 3" xfId="6208" xr:uid="{00000000-0005-0000-0000-0000D8220000}"/>
    <cellStyle name="Warning Text 19 4" xfId="5080" xr:uid="{00000000-0005-0000-0000-0000D9220000}"/>
    <cellStyle name="Warning Text 2" xfId="4914" xr:uid="{00000000-0005-0000-0000-0000DA220000}"/>
    <cellStyle name="Warning Text 2 10" xfId="6687" xr:uid="{00000000-0005-0000-0000-0000DB220000}"/>
    <cellStyle name="Warning Text 2 11" xfId="6806" xr:uid="{00000000-0005-0000-0000-0000DC220000}"/>
    <cellStyle name="Warning Text 2 12" xfId="6925" xr:uid="{00000000-0005-0000-0000-0000DD220000}"/>
    <cellStyle name="Warning Text 2 13" xfId="7043" xr:uid="{00000000-0005-0000-0000-0000DE220000}"/>
    <cellStyle name="Warning Text 2 14" xfId="7161" xr:uid="{00000000-0005-0000-0000-0000DF220000}"/>
    <cellStyle name="Warning Text 2 15" xfId="7282" xr:uid="{00000000-0005-0000-0000-0000E0220000}"/>
    <cellStyle name="Warning Text 2 16" xfId="7394" xr:uid="{00000000-0005-0000-0000-0000E1220000}"/>
    <cellStyle name="Warning Text 2 17" xfId="7510" xr:uid="{00000000-0005-0000-0000-0000E2220000}"/>
    <cellStyle name="Warning Text 2 18" xfId="7627" xr:uid="{00000000-0005-0000-0000-0000E3220000}"/>
    <cellStyle name="Warning Text 2 19" xfId="7743" xr:uid="{00000000-0005-0000-0000-0000E4220000}"/>
    <cellStyle name="Warning Text 2 2" xfId="4915" xr:uid="{00000000-0005-0000-0000-0000E5220000}"/>
    <cellStyle name="Warning Text 2 2 2" xfId="4916" xr:uid="{00000000-0005-0000-0000-0000E6220000}"/>
    <cellStyle name="Warning Text 2 2 2 2" xfId="6212" xr:uid="{00000000-0005-0000-0000-0000E7220000}"/>
    <cellStyle name="Warning Text 2 2 3" xfId="6211" xr:uid="{00000000-0005-0000-0000-0000E8220000}"/>
    <cellStyle name="Warning Text 2 2 4" xfId="5078" xr:uid="{00000000-0005-0000-0000-0000E9220000}"/>
    <cellStyle name="Warning Text 2 20" xfId="7859" xr:uid="{00000000-0005-0000-0000-0000EA220000}"/>
    <cellStyle name="Warning Text 2 21" xfId="7975" xr:uid="{00000000-0005-0000-0000-0000EB220000}"/>
    <cellStyle name="Warning Text 2 22" xfId="8090" xr:uid="{00000000-0005-0000-0000-0000EC220000}"/>
    <cellStyle name="Warning Text 2 23" xfId="8204" xr:uid="{00000000-0005-0000-0000-0000ED220000}"/>
    <cellStyle name="Warning Text 2 24" xfId="9146" xr:uid="{00000000-0005-0000-0000-0000EE220000}"/>
    <cellStyle name="Warning Text 2 25" xfId="8851" xr:uid="{00000000-0005-0000-0000-0000EF220000}"/>
    <cellStyle name="Warning Text 2 26" xfId="8986" xr:uid="{00000000-0005-0000-0000-0000F0220000}"/>
    <cellStyle name="Warning Text 2 27" xfId="9057" xr:uid="{00000000-0005-0000-0000-0000F1220000}"/>
    <cellStyle name="Warning Text 2 28" xfId="8898" xr:uid="{00000000-0005-0000-0000-0000F2220000}"/>
    <cellStyle name="Warning Text 2 29" xfId="9425" xr:uid="{00000000-0005-0000-0000-0000F3220000}"/>
    <cellStyle name="Warning Text 2 3" xfId="4917" xr:uid="{00000000-0005-0000-0000-0000F4220000}"/>
    <cellStyle name="Warning Text 2 3 2" xfId="4918" xr:uid="{00000000-0005-0000-0000-0000F5220000}"/>
    <cellStyle name="Warning Text 2 3 2 2" xfId="6214" xr:uid="{00000000-0005-0000-0000-0000F6220000}"/>
    <cellStyle name="Warning Text 2 3 3" xfId="6213" xr:uid="{00000000-0005-0000-0000-0000F7220000}"/>
    <cellStyle name="Warning Text 2 3 4" xfId="5077" xr:uid="{00000000-0005-0000-0000-0000F8220000}"/>
    <cellStyle name="Warning Text 2 30" xfId="9548" xr:uid="{00000000-0005-0000-0000-0000F9220000}"/>
    <cellStyle name="Warning Text 2 31" xfId="9663" xr:uid="{00000000-0005-0000-0000-0000FA220000}"/>
    <cellStyle name="Warning Text 2 32" xfId="9765" xr:uid="{00000000-0005-0000-0000-0000FB220000}"/>
    <cellStyle name="Warning Text 2 4" xfId="4919" xr:uid="{00000000-0005-0000-0000-0000FC220000}"/>
    <cellStyle name="Warning Text 2 4 2" xfId="4920" xr:uid="{00000000-0005-0000-0000-0000FD220000}"/>
    <cellStyle name="Warning Text 2 4 2 2" xfId="6216" xr:uid="{00000000-0005-0000-0000-0000FE220000}"/>
    <cellStyle name="Warning Text 2 4 3" xfId="6215" xr:uid="{00000000-0005-0000-0000-0000FF220000}"/>
    <cellStyle name="Warning Text 2 4 4" xfId="5076" xr:uid="{00000000-0005-0000-0000-000000230000}"/>
    <cellStyle name="Warning Text 2 5" xfId="4921" xr:uid="{00000000-0005-0000-0000-000001230000}"/>
    <cellStyle name="Warning Text 2 5 2" xfId="6217" xr:uid="{00000000-0005-0000-0000-000002230000}"/>
    <cellStyle name="Warning Text 2 6" xfId="6210" xr:uid="{00000000-0005-0000-0000-000003230000}"/>
    <cellStyle name="Warning Text 2 7" xfId="5079" xr:uid="{00000000-0005-0000-0000-000004230000}"/>
    <cellStyle name="Warning Text 2 8" xfId="6431" xr:uid="{00000000-0005-0000-0000-000005230000}"/>
    <cellStyle name="Warning Text 2 9" xfId="6568" xr:uid="{00000000-0005-0000-0000-000006230000}"/>
    <cellStyle name="Warning Text 20" xfId="4922" xr:uid="{00000000-0005-0000-0000-000007230000}"/>
    <cellStyle name="Warning Text 20 2" xfId="4923" xr:uid="{00000000-0005-0000-0000-000008230000}"/>
    <cellStyle name="Warning Text 20 2 2" xfId="6219" xr:uid="{00000000-0005-0000-0000-000009230000}"/>
    <cellStyle name="Warning Text 20 3" xfId="6218" xr:uid="{00000000-0005-0000-0000-00000A230000}"/>
    <cellStyle name="Warning Text 20 4" xfId="5075" xr:uid="{00000000-0005-0000-0000-00000B230000}"/>
    <cellStyle name="Warning Text 21" xfId="4924" xr:uid="{00000000-0005-0000-0000-00000C230000}"/>
    <cellStyle name="Warning Text 21 2" xfId="4925" xr:uid="{00000000-0005-0000-0000-00000D230000}"/>
    <cellStyle name="Warning Text 21 2 2" xfId="6221" xr:uid="{00000000-0005-0000-0000-00000E230000}"/>
    <cellStyle name="Warning Text 21 3" xfId="6220" xr:uid="{00000000-0005-0000-0000-00000F230000}"/>
    <cellStyle name="Warning Text 21 4" xfId="5074" xr:uid="{00000000-0005-0000-0000-000010230000}"/>
    <cellStyle name="Warning Text 22" xfId="4926" xr:uid="{00000000-0005-0000-0000-000011230000}"/>
    <cellStyle name="Warning Text 22 2" xfId="4927" xr:uid="{00000000-0005-0000-0000-000012230000}"/>
    <cellStyle name="Warning Text 22 2 2" xfId="6223" xr:uid="{00000000-0005-0000-0000-000013230000}"/>
    <cellStyle name="Warning Text 22 3" xfId="6222" xr:uid="{00000000-0005-0000-0000-000014230000}"/>
    <cellStyle name="Warning Text 22 4" xfId="5072" xr:uid="{00000000-0005-0000-0000-000015230000}"/>
    <cellStyle name="Warning Text 3" xfId="4928" xr:uid="{00000000-0005-0000-0000-000016230000}"/>
    <cellStyle name="Warning Text 3 2" xfId="4929" xr:uid="{00000000-0005-0000-0000-000017230000}"/>
    <cellStyle name="Warning Text 3 2 2" xfId="6225" xr:uid="{00000000-0005-0000-0000-000018230000}"/>
    <cellStyle name="Warning Text 3 3" xfId="6224" xr:uid="{00000000-0005-0000-0000-000019230000}"/>
    <cellStyle name="Warning Text 3 4" xfId="5070" xr:uid="{00000000-0005-0000-0000-00001A230000}"/>
    <cellStyle name="Warning Text 4" xfId="4930" xr:uid="{00000000-0005-0000-0000-00001B230000}"/>
    <cellStyle name="Warning Text 4 2" xfId="4931" xr:uid="{00000000-0005-0000-0000-00001C230000}"/>
    <cellStyle name="Warning Text 4 2 2" xfId="6227" xr:uid="{00000000-0005-0000-0000-00001D230000}"/>
    <cellStyle name="Warning Text 4 3" xfId="6226" xr:uid="{00000000-0005-0000-0000-00001E230000}"/>
    <cellStyle name="Warning Text 4 4" xfId="5069" xr:uid="{00000000-0005-0000-0000-00001F230000}"/>
    <cellStyle name="Warning Text 5" xfId="4932" xr:uid="{00000000-0005-0000-0000-000020230000}"/>
    <cellStyle name="Warning Text 5 2" xfId="4933" xr:uid="{00000000-0005-0000-0000-000021230000}"/>
    <cellStyle name="Warning Text 5 2 2" xfId="6229" xr:uid="{00000000-0005-0000-0000-000022230000}"/>
    <cellStyle name="Warning Text 5 3" xfId="6228" xr:uid="{00000000-0005-0000-0000-000023230000}"/>
    <cellStyle name="Warning Text 5 4" xfId="5068" xr:uid="{00000000-0005-0000-0000-000024230000}"/>
    <cellStyle name="Warning Text 6" xfId="4934" xr:uid="{00000000-0005-0000-0000-000025230000}"/>
    <cellStyle name="Warning Text 6 2" xfId="4935" xr:uid="{00000000-0005-0000-0000-000026230000}"/>
    <cellStyle name="Warning Text 6 2 2" xfId="6231" xr:uid="{00000000-0005-0000-0000-000027230000}"/>
    <cellStyle name="Warning Text 6 3" xfId="6230" xr:uid="{00000000-0005-0000-0000-000028230000}"/>
    <cellStyle name="Warning Text 6 4" xfId="5067" xr:uid="{00000000-0005-0000-0000-000029230000}"/>
    <cellStyle name="Warning Text 7" xfId="4936" xr:uid="{00000000-0005-0000-0000-00002A230000}"/>
    <cellStyle name="Warning Text 7 2" xfId="4937" xr:uid="{00000000-0005-0000-0000-00002B230000}"/>
    <cellStyle name="Warning Text 7 2 2" xfId="6233" xr:uid="{00000000-0005-0000-0000-00002C230000}"/>
    <cellStyle name="Warning Text 7 3" xfId="6232" xr:uid="{00000000-0005-0000-0000-00002D230000}"/>
    <cellStyle name="Warning Text 7 4" xfId="5066" xr:uid="{00000000-0005-0000-0000-00002E230000}"/>
    <cellStyle name="Warning Text 8" xfId="4938" xr:uid="{00000000-0005-0000-0000-00002F230000}"/>
    <cellStyle name="Warning Text 8 2" xfId="4939" xr:uid="{00000000-0005-0000-0000-000030230000}"/>
    <cellStyle name="Warning Text 8 2 2" xfId="6235" xr:uid="{00000000-0005-0000-0000-000031230000}"/>
    <cellStyle name="Warning Text 8 3" xfId="6234" xr:uid="{00000000-0005-0000-0000-000032230000}"/>
    <cellStyle name="Warning Text 8 4" xfId="5064" xr:uid="{00000000-0005-0000-0000-000033230000}"/>
    <cellStyle name="Warning Text 9" xfId="4940" xr:uid="{00000000-0005-0000-0000-000034230000}"/>
    <cellStyle name="Warning Text 9 2" xfId="4941" xr:uid="{00000000-0005-0000-0000-000035230000}"/>
    <cellStyle name="Warning Text 9 2 2" xfId="6237" xr:uid="{00000000-0005-0000-0000-000036230000}"/>
    <cellStyle name="Warning Text 9 3" xfId="6236" xr:uid="{00000000-0005-0000-0000-000037230000}"/>
    <cellStyle name="Warning Text 9 4" xfId="5063" xr:uid="{00000000-0005-0000-0000-000038230000}"/>
    <cellStyle name="Акцент1" xfId="4942" xr:uid="{00000000-0005-0000-0000-000039230000}"/>
    <cellStyle name="Акцент1 10" xfId="6926" xr:uid="{00000000-0005-0000-0000-00003A230000}"/>
    <cellStyle name="Акцент1 11" xfId="7044" xr:uid="{00000000-0005-0000-0000-00003B230000}"/>
    <cellStyle name="Акцент1 12" xfId="7162" xr:uid="{00000000-0005-0000-0000-00003C230000}"/>
    <cellStyle name="Акцент1 13" xfId="7283" xr:uid="{00000000-0005-0000-0000-00003D230000}"/>
    <cellStyle name="Акцент1 14" xfId="7395" xr:uid="{00000000-0005-0000-0000-00003E230000}"/>
    <cellStyle name="Акцент1 15" xfId="7511" xr:uid="{00000000-0005-0000-0000-00003F230000}"/>
    <cellStyle name="Акцент1 16" xfId="7628" xr:uid="{00000000-0005-0000-0000-000040230000}"/>
    <cellStyle name="Акцент1 17" xfId="7744" xr:uid="{00000000-0005-0000-0000-000041230000}"/>
    <cellStyle name="Акцент1 18" xfId="7860" xr:uid="{00000000-0005-0000-0000-000042230000}"/>
    <cellStyle name="Акцент1 19" xfId="7976" xr:uid="{00000000-0005-0000-0000-000043230000}"/>
    <cellStyle name="Акцент1 2" xfId="4943" xr:uid="{00000000-0005-0000-0000-000044230000}"/>
    <cellStyle name="Акцент1 2 2" xfId="6239" xr:uid="{00000000-0005-0000-0000-000045230000}"/>
    <cellStyle name="Акцент1 20" xfId="8091" xr:uid="{00000000-0005-0000-0000-000046230000}"/>
    <cellStyle name="Акцент1 21" xfId="8205" xr:uid="{00000000-0005-0000-0000-000047230000}"/>
    <cellStyle name="Акцент1 22" xfId="9133" xr:uid="{00000000-0005-0000-0000-000048230000}"/>
    <cellStyle name="Акцент1 23" xfId="8859" xr:uid="{00000000-0005-0000-0000-000049230000}"/>
    <cellStyle name="Акцент1 24" xfId="8804" xr:uid="{00000000-0005-0000-0000-00004A230000}"/>
    <cellStyle name="Акцент1 25" xfId="8946" xr:uid="{00000000-0005-0000-0000-00004B230000}"/>
    <cellStyle name="Акцент1 26" xfId="9141" xr:uid="{00000000-0005-0000-0000-00004C230000}"/>
    <cellStyle name="Акцент1 27" xfId="9426" xr:uid="{00000000-0005-0000-0000-00004D230000}"/>
    <cellStyle name="Акцент1 28" xfId="9549" xr:uid="{00000000-0005-0000-0000-00004E230000}"/>
    <cellStyle name="Акцент1 29" xfId="9664" xr:uid="{00000000-0005-0000-0000-00004F230000}"/>
    <cellStyle name="Акцент1 3" xfId="4944" xr:uid="{00000000-0005-0000-0000-000050230000}"/>
    <cellStyle name="Акцент1 3 2" xfId="6240" xr:uid="{00000000-0005-0000-0000-000051230000}"/>
    <cellStyle name="Акцент1 30" xfId="9766" xr:uid="{00000000-0005-0000-0000-000052230000}"/>
    <cellStyle name="Акцент1 4" xfId="6238" xr:uid="{00000000-0005-0000-0000-000053230000}"/>
    <cellStyle name="Акцент1 5" xfId="5062" xr:uid="{00000000-0005-0000-0000-000054230000}"/>
    <cellStyle name="Акцент1 6" xfId="6432" xr:uid="{00000000-0005-0000-0000-000055230000}"/>
    <cellStyle name="Акцент1 7" xfId="6569" xr:uid="{00000000-0005-0000-0000-000056230000}"/>
    <cellStyle name="Акцент1 8" xfId="6688" xr:uid="{00000000-0005-0000-0000-000057230000}"/>
    <cellStyle name="Акцент1 9" xfId="6807" xr:uid="{00000000-0005-0000-0000-000058230000}"/>
    <cellStyle name="Акцент2" xfId="4945" xr:uid="{00000000-0005-0000-0000-000059230000}"/>
    <cellStyle name="Акцент2 10" xfId="6927" xr:uid="{00000000-0005-0000-0000-00005A230000}"/>
    <cellStyle name="Акцент2 11" xfId="7045" xr:uid="{00000000-0005-0000-0000-00005B230000}"/>
    <cellStyle name="Акцент2 12" xfId="7163" xr:uid="{00000000-0005-0000-0000-00005C230000}"/>
    <cellStyle name="Акцент2 13" xfId="7284" xr:uid="{00000000-0005-0000-0000-00005D230000}"/>
    <cellStyle name="Акцент2 14" xfId="7396" xr:uid="{00000000-0005-0000-0000-00005E230000}"/>
    <cellStyle name="Акцент2 15" xfId="7512" xr:uid="{00000000-0005-0000-0000-00005F230000}"/>
    <cellStyle name="Акцент2 16" xfId="7629" xr:uid="{00000000-0005-0000-0000-000060230000}"/>
    <cellStyle name="Акцент2 17" xfId="7745" xr:uid="{00000000-0005-0000-0000-000061230000}"/>
    <cellStyle name="Акцент2 18" xfId="7861" xr:uid="{00000000-0005-0000-0000-000062230000}"/>
    <cellStyle name="Акцент2 19" xfId="7977" xr:uid="{00000000-0005-0000-0000-000063230000}"/>
    <cellStyle name="Акцент2 2" xfId="4946" xr:uid="{00000000-0005-0000-0000-000064230000}"/>
    <cellStyle name="Акцент2 2 2" xfId="6242" xr:uid="{00000000-0005-0000-0000-000065230000}"/>
    <cellStyle name="Акцент2 20" xfId="8092" xr:uid="{00000000-0005-0000-0000-000066230000}"/>
    <cellStyle name="Акцент2 21" xfId="8206" xr:uid="{00000000-0005-0000-0000-000067230000}"/>
    <cellStyle name="Акцент2 22" xfId="9052" xr:uid="{00000000-0005-0000-0000-000068230000}"/>
    <cellStyle name="Акцент2 23" xfId="8917" xr:uid="{00000000-0005-0000-0000-000069230000}"/>
    <cellStyle name="Акцент2 24" xfId="9071" xr:uid="{00000000-0005-0000-0000-00006A230000}"/>
    <cellStyle name="Акцент2 25" xfId="8845" xr:uid="{00000000-0005-0000-0000-00006B230000}"/>
    <cellStyle name="Акцент2 26" xfId="8902" xr:uid="{00000000-0005-0000-0000-00006C230000}"/>
    <cellStyle name="Акцент2 27" xfId="9427" xr:uid="{00000000-0005-0000-0000-00006D230000}"/>
    <cellStyle name="Акцент2 28" xfId="9550" xr:uid="{00000000-0005-0000-0000-00006E230000}"/>
    <cellStyle name="Акцент2 29" xfId="9665" xr:uid="{00000000-0005-0000-0000-00006F230000}"/>
    <cellStyle name="Акцент2 3" xfId="4947" xr:uid="{00000000-0005-0000-0000-000070230000}"/>
    <cellStyle name="Акцент2 3 2" xfId="6243" xr:uid="{00000000-0005-0000-0000-000071230000}"/>
    <cellStyle name="Акцент2 30" xfId="9767" xr:uid="{00000000-0005-0000-0000-000072230000}"/>
    <cellStyle name="Акцент2 4" xfId="6241" xr:uid="{00000000-0005-0000-0000-000073230000}"/>
    <cellStyle name="Акцент2 5" xfId="5061" xr:uid="{00000000-0005-0000-0000-000074230000}"/>
    <cellStyle name="Акцент2 6" xfId="6433" xr:uid="{00000000-0005-0000-0000-000075230000}"/>
    <cellStyle name="Акцент2 7" xfId="6570" xr:uid="{00000000-0005-0000-0000-000076230000}"/>
    <cellStyle name="Акцент2 8" xfId="6689" xr:uid="{00000000-0005-0000-0000-000077230000}"/>
    <cellStyle name="Акцент2 9" xfId="6808" xr:uid="{00000000-0005-0000-0000-000078230000}"/>
    <cellStyle name="Акцент3" xfId="4948" xr:uid="{00000000-0005-0000-0000-000079230000}"/>
    <cellStyle name="Акцент3 10" xfId="6928" xr:uid="{00000000-0005-0000-0000-00007A230000}"/>
    <cellStyle name="Акцент3 11" xfId="7046" xr:uid="{00000000-0005-0000-0000-00007B230000}"/>
    <cellStyle name="Акцент3 12" xfId="7164" xr:uid="{00000000-0005-0000-0000-00007C230000}"/>
    <cellStyle name="Акцент3 13" xfId="7285" xr:uid="{00000000-0005-0000-0000-00007D230000}"/>
    <cellStyle name="Акцент3 14" xfId="7397" xr:uid="{00000000-0005-0000-0000-00007E230000}"/>
    <cellStyle name="Акцент3 15" xfId="7513" xr:uid="{00000000-0005-0000-0000-00007F230000}"/>
    <cellStyle name="Акцент3 16" xfId="7630" xr:uid="{00000000-0005-0000-0000-000080230000}"/>
    <cellStyle name="Акцент3 17" xfId="7746" xr:uid="{00000000-0005-0000-0000-000081230000}"/>
    <cellStyle name="Акцент3 18" xfId="7862" xr:uid="{00000000-0005-0000-0000-000082230000}"/>
    <cellStyle name="Акцент3 19" xfId="7978" xr:uid="{00000000-0005-0000-0000-000083230000}"/>
    <cellStyle name="Акцент3 2" xfId="4949" xr:uid="{00000000-0005-0000-0000-000084230000}"/>
    <cellStyle name="Акцент3 2 2" xfId="6245" xr:uid="{00000000-0005-0000-0000-000085230000}"/>
    <cellStyle name="Акцент3 20" xfId="8093" xr:uid="{00000000-0005-0000-0000-000086230000}"/>
    <cellStyle name="Акцент3 21" xfId="8207" xr:uid="{00000000-0005-0000-0000-000087230000}"/>
    <cellStyle name="Акцент3 22" xfId="9107" xr:uid="{00000000-0005-0000-0000-000088230000}"/>
    <cellStyle name="Акцент3 23" xfId="8880" xr:uid="{00000000-0005-0000-0000-000089230000}"/>
    <cellStyle name="Акцент3 24" xfId="9078" xr:uid="{00000000-0005-0000-0000-00008A230000}"/>
    <cellStyle name="Акцент3 25" xfId="8890" xr:uid="{00000000-0005-0000-0000-00008B230000}"/>
    <cellStyle name="Акцент3 26" xfId="8891" xr:uid="{00000000-0005-0000-0000-00008C230000}"/>
    <cellStyle name="Акцент3 27" xfId="9428" xr:uid="{00000000-0005-0000-0000-00008D230000}"/>
    <cellStyle name="Акцент3 28" xfId="9551" xr:uid="{00000000-0005-0000-0000-00008E230000}"/>
    <cellStyle name="Акцент3 29" xfId="9666" xr:uid="{00000000-0005-0000-0000-00008F230000}"/>
    <cellStyle name="Акцент3 3" xfId="4950" xr:uid="{00000000-0005-0000-0000-000090230000}"/>
    <cellStyle name="Акцент3 3 2" xfId="6246" xr:uid="{00000000-0005-0000-0000-000091230000}"/>
    <cellStyle name="Акцент3 30" xfId="9768" xr:uid="{00000000-0005-0000-0000-000092230000}"/>
    <cellStyle name="Акцент3 4" xfId="6244" xr:uid="{00000000-0005-0000-0000-000093230000}"/>
    <cellStyle name="Акцент3 5" xfId="5060" xr:uid="{00000000-0005-0000-0000-000094230000}"/>
    <cellStyle name="Акцент3 6" xfId="6434" xr:uid="{00000000-0005-0000-0000-000095230000}"/>
    <cellStyle name="Акцент3 7" xfId="6571" xr:uid="{00000000-0005-0000-0000-000096230000}"/>
    <cellStyle name="Акцент3 8" xfId="6690" xr:uid="{00000000-0005-0000-0000-000097230000}"/>
    <cellStyle name="Акцент3 9" xfId="6809" xr:uid="{00000000-0005-0000-0000-000098230000}"/>
    <cellStyle name="Акцент4" xfId="4951" xr:uid="{00000000-0005-0000-0000-000099230000}"/>
    <cellStyle name="Акцент4 10" xfId="6929" xr:uid="{00000000-0005-0000-0000-00009A230000}"/>
    <cellStyle name="Акцент4 11" xfId="7047" xr:uid="{00000000-0005-0000-0000-00009B230000}"/>
    <cellStyle name="Акцент4 12" xfId="7165" xr:uid="{00000000-0005-0000-0000-00009C230000}"/>
    <cellStyle name="Акцент4 13" xfId="7286" xr:uid="{00000000-0005-0000-0000-00009D230000}"/>
    <cellStyle name="Акцент4 14" xfId="7398" xr:uid="{00000000-0005-0000-0000-00009E230000}"/>
    <cellStyle name="Акцент4 15" xfId="7514" xr:uid="{00000000-0005-0000-0000-00009F230000}"/>
    <cellStyle name="Акцент4 16" xfId="7631" xr:uid="{00000000-0005-0000-0000-0000A0230000}"/>
    <cellStyle name="Акцент4 17" xfId="7747" xr:uid="{00000000-0005-0000-0000-0000A1230000}"/>
    <cellStyle name="Акцент4 18" xfId="7863" xr:uid="{00000000-0005-0000-0000-0000A2230000}"/>
    <cellStyle name="Акцент4 19" xfId="7979" xr:uid="{00000000-0005-0000-0000-0000A3230000}"/>
    <cellStyle name="Акцент4 2" xfId="4952" xr:uid="{00000000-0005-0000-0000-0000A4230000}"/>
    <cellStyle name="Акцент4 2 2" xfId="6248" xr:uid="{00000000-0005-0000-0000-0000A5230000}"/>
    <cellStyle name="Акцент4 20" xfId="8094" xr:uid="{00000000-0005-0000-0000-0000A6230000}"/>
    <cellStyle name="Акцент4 21" xfId="8208" xr:uid="{00000000-0005-0000-0000-0000A7230000}"/>
    <cellStyle name="Акцент4 22" xfId="9282" xr:uid="{00000000-0005-0000-0000-0000A8230000}"/>
    <cellStyle name="Акцент4 23" xfId="8761" xr:uid="{00000000-0005-0000-0000-0000A9230000}"/>
    <cellStyle name="Акцент4 24" xfId="8826" xr:uid="{00000000-0005-0000-0000-0000AA230000}"/>
    <cellStyle name="Акцент4 25" xfId="8861" xr:uid="{00000000-0005-0000-0000-0000AB230000}"/>
    <cellStyle name="Акцент4 26" xfId="9261" xr:uid="{00000000-0005-0000-0000-0000AC230000}"/>
    <cellStyle name="Акцент4 27" xfId="9429" xr:uid="{00000000-0005-0000-0000-0000AD230000}"/>
    <cellStyle name="Акцент4 28" xfId="9552" xr:uid="{00000000-0005-0000-0000-0000AE230000}"/>
    <cellStyle name="Акцент4 29" xfId="9667" xr:uid="{00000000-0005-0000-0000-0000AF230000}"/>
    <cellStyle name="Акцент4 3" xfId="4953" xr:uid="{00000000-0005-0000-0000-0000B0230000}"/>
    <cellStyle name="Акцент4 3 2" xfId="6249" xr:uid="{00000000-0005-0000-0000-0000B1230000}"/>
    <cellStyle name="Акцент4 30" xfId="9769" xr:uid="{00000000-0005-0000-0000-0000B2230000}"/>
    <cellStyle name="Акцент4 4" xfId="6247" xr:uid="{00000000-0005-0000-0000-0000B3230000}"/>
    <cellStyle name="Акцент4 5" xfId="5059" xr:uid="{00000000-0005-0000-0000-0000B4230000}"/>
    <cellStyle name="Акцент4 6" xfId="6435" xr:uid="{00000000-0005-0000-0000-0000B5230000}"/>
    <cellStyle name="Акцент4 7" xfId="6572" xr:uid="{00000000-0005-0000-0000-0000B6230000}"/>
    <cellStyle name="Акцент4 8" xfId="6691" xr:uid="{00000000-0005-0000-0000-0000B7230000}"/>
    <cellStyle name="Акцент4 9" xfId="6810" xr:uid="{00000000-0005-0000-0000-0000B8230000}"/>
    <cellStyle name="Акцент5" xfId="4954" xr:uid="{00000000-0005-0000-0000-0000B9230000}"/>
    <cellStyle name="Акцент5 10" xfId="6930" xr:uid="{00000000-0005-0000-0000-0000BA230000}"/>
    <cellStyle name="Акцент5 11" xfId="7048" xr:uid="{00000000-0005-0000-0000-0000BB230000}"/>
    <cellStyle name="Акцент5 12" xfId="7166" xr:uid="{00000000-0005-0000-0000-0000BC230000}"/>
    <cellStyle name="Акцент5 13" xfId="7287" xr:uid="{00000000-0005-0000-0000-0000BD230000}"/>
    <cellStyle name="Акцент5 14" xfId="7399" xr:uid="{00000000-0005-0000-0000-0000BE230000}"/>
    <cellStyle name="Акцент5 15" xfId="7515" xr:uid="{00000000-0005-0000-0000-0000BF230000}"/>
    <cellStyle name="Акцент5 16" xfId="7632" xr:uid="{00000000-0005-0000-0000-0000C0230000}"/>
    <cellStyle name="Акцент5 17" xfId="7748" xr:uid="{00000000-0005-0000-0000-0000C1230000}"/>
    <cellStyle name="Акцент5 18" xfId="7864" xr:uid="{00000000-0005-0000-0000-0000C2230000}"/>
    <cellStyle name="Акцент5 19" xfId="7980" xr:uid="{00000000-0005-0000-0000-0000C3230000}"/>
    <cellStyle name="Акцент5 2" xfId="4955" xr:uid="{00000000-0005-0000-0000-0000C4230000}"/>
    <cellStyle name="Акцент5 2 2" xfId="6251" xr:uid="{00000000-0005-0000-0000-0000C5230000}"/>
    <cellStyle name="Акцент5 20" xfId="8095" xr:uid="{00000000-0005-0000-0000-0000C6230000}"/>
    <cellStyle name="Акцент5 21" xfId="8209" xr:uid="{00000000-0005-0000-0000-0000C7230000}"/>
    <cellStyle name="Акцент5 22" xfId="9108" xr:uid="{00000000-0005-0000-0000-0000C8230000}"/>
    <cellStyle name="Акцент5 23" xfId="8879" xr:uid="{00000000-0005-0000-0000-0000C9230000}"/>
    <cellStyle name="Акцент5 24" xfId="8990" xr:uid="{00000000-0005-0000-0000-0000CA230000}"/>
    <cellStyle name="Акцент5 25" xfId="8813" xr:uid="{00000000-0005-0000-0000-0000CB230000}"/>
    <cellStyle name="Акцент5 26" xfId="8803" xr:uid="{00000000-0005-0000-0000-0000CC230000}"/>
    <cellStyle name="Акцент5 27" xfId="9430" xr:uid="{00000000-0005-0000-0000-0000CD230000}"/>
    <cellStyle name="Акцент5 28" xfId="9553" xr:uid="{00000000-0005-0000-0000-0000CE230000}"/>
    <cellStyle name="Акцент5 29" xfId="9668" xr:uid="{00000000-0005-0000-0000-0000CF230000}"/>
    <cellStyle name="Акцент5 3" xfId="4956" xr:uid="{00000000-0005-0000-0000-0000D0230000}"/>
    <cellStyle name="Акцент5 3 2" xfId="6252" xr:uid="{00000000-0005-0000-0000-0000D1230000}"/>
    <cellStyle name="Акцент5 30" xfId="9770" xr:uid="{00000000-0005-0000-0000-0000D2230000}"/>
    <cellStyle name="Акцент5 4" xfId="6250" xr:uid="{00000000-0005-0000-0000-0000D3230000}"/>
    <cellStyle name="Акцент5 5" xfId="5058" xr:uid="{00000000-0005-0000-0000-0000D4230000}"/>
    <cellStyle name="Акцент5 6" xfId="6436" xr:uid="{00000000-0005-0000-0000-0000D5230000}"/>
    <cellStyle name="Акцент5 7" xfId="6573" xr:uid="{00000000-0005-0000-0000-0000D6230000}"/>
    <cellStyle name="Акцент5 8" xfId="6692" xr:uid="{00000000-0005-0000-0000-0000D7230000}"/>
    <cellStyle name="Акцент5 9" xfId="6811" xr:uid="{00000000-0005-0000-0000-0000D8230000}"/>
    <cellStyle name="Акцент6" xfId="4957" xr:uid="{00000000-0005-0000-0000-0000D9230000}"/>
    <cellStyle name="Акцент6 10" xfId="6931" xr:uid="{00000000-0005-0000-0000-0000DA230000}"/>
    <cellStyle name="Акцент6 11" xfId="7049" xr:uid="{00000000-0005-0000-0000-0000DB230000}"/>
    <cellStyle name="Акцент6 12" xfId="7167" xr:uid="{00000000-0005-0000-0000-0000DC230000}"/>
    <cellStyle name="Акцент6 13" xfId="7288" xr:uid="{00000000-0005-0000-0000-0000DD230000}"/>
    <cellStyle name="Акцент6 14" xfId="7400" xr:uid="{00000000-0005-0000-0000-0000DE230000}"/>
    <cellStyle name="Акцент6 15" xfId="7516" xr:uid="{00000000-0005-0000-0000-0000DF230000}"/>
    <cellStyle name="Акцент6 16" xfId="7633" xr:uid="{00000000-0005-0000-0000-0000E0230000}"/>
    <cellStyle name="Акцент6 17" xfId="7749" xr:uid="{00000000-0005-0000-0000-0000E1230000}"/>
    <cellStyle name="Акцент6 18" xfId="7865" xr:uid="{00000000-0005-0000-0000-0000E2230000}"/>
    <cellStyle name="Акцент6 19" xfId="7981" xr:uid="{00000000-0005-0000-0000-0000E3230000}"/>
    <cellStyle name="Акцент6 2" xfId="4958" xr:uid="{00000000-0005-0000-0000-0000E4230000}"/>
    <cellStyle name="Акцент6 2 2" xfId="6254" xr:uid="{00000000-0005-0000-0000-0000E5230000}"/>
    <cellStyle name="Акцент6 20" xfId="8096" xr:uid="{00000000-0005-0000-0000-0000E6230000}"/>
    <cellStyle name="Акцент6 21" xfId="8210" xr:uid="{00000000-0005-0000-0000-0000E7230000}"/>
    <cellStyle name="Акцент6 22" xfId="9028" xr:uid="{00000000-0005-0000-0000-0000E8230000}"/>
    <cellStyle name="Акцент6 23" xfId="8932" xr:uid="{00000000-0005-0000-0000-0000E9230000}"/>
    <cellStyle name="Акцент6 24" xfId="8966" xr:uid="{00000000-0005-0000-0000-0000EA230000}"/>
    <cellStyle name="Акцент6 25" xfId="8790" xr:uid="{00000000-0005-0000-0000-0000EB230000}"/>
    <cellStyle name="Акцент6 26" xfId="9213" xr:uid="{00000000-0005-0000-0000-0000EC230000}"/>
    <cellStyle name="Акцент6 27" xfId="9431" xr:uid="{00000000-0005-0000-0000-0000ED230000}"/>
    <cellStyle name="Акцент6 28" xfId="9554" xr:uid="{00000000-0005-0000-0000-0000EE230000}"/>
    <cellStyle name="Акцент6 29" xfId="9669" xr:uid="{00000000-0005-0000-0000-0000EF230000}"/>
    <cellStyle name="Акцент6 3" xfId="4959" xr:uid="{00000000-0005-0000-0000-0000F0230000}"/>
    <cellStyle name="Акцент6 3 2" xfId="6255" xr:uid="{00000000-0005-0000-0000-0000F1230000}"/>
    <cellStyle name="Акцент6 30" xfId="9771" xr:uid="{00000000-0005-0000-0000-0000F2230000}"/>
    <cellStyle name="Акцент6 4" xfId="6253" xr:uid="{00000000-0005-0000-0000-0000F3230000}"/>
    <cellStyle name="Акцент6 5" xfId="5057" xr:uid="{00000000-0005-0000-0000-0000F4230000}"/>
    <cellStyle name="Акцент6 6" xfId="6437" xr:uid="{00000000-0005-0000-0000-0000F5230000}"/>
    <cellStyle name="Акцент6 7" xfId="6574" xr:uid="{00000000-0005-0000-0000-0000F6230000}"/>
    <cellStyle name="Акцент6 8" xfId="6693" xr:uid="{00000000-0005-0000-0000-0000F7230000}"/>
    <cellStyle name="Акцент6 9" xfId="6812" xr:uid="{00000000-0005-0000-0000-0000F8230000}"/>
    <cellStyle name="Ввод " xfId="4960" xr:uid="{00000000-0005-0000-0000-0000F9230000}"/>
    <cellStyle name="Ввод  10" xfId="6813" xr:uid="{00000000-0005-0000-0000-0000FA230000}"/>
    <cellStyle name="Ввод  11" xfId="6932" xr:uid="{00000000-0005-0000-0000-0000FB230000}"/>
    <cellStyle name="Ввод  12" xfId="7050" xr:uid="{00000000-0005-0000-0000-0000FC230000}"/>
    <cellStyle name="Ввод  13" xfId="7168" xr:uid="{00000000-0005-0000-0000-0000FD230000}"/>
    <cellStyle name="Ввод  14" xfId="7289" xr:uid="{00000000-0005-0000-0000-0000FE230000}"/>
    <cellStyle name="Ввод  15" xfId="7401" xr:uid="{00000000-0005-0000-0000-0000FF230000}"/>
    <cellStyle name="Ввод  16" xfId="7517" xr:uid="{00000000-0005-0000-0000-000000240000}"/>
    <cellStyle name="Ввод  17" xfId="7634" xr:uid="{00000000-0005-0000-0000-000001240000}"/>
    <cellStyle name="Ввод  18" xfId="7750" xr:uid="{00000000-0005-0000-0000-000002240000}"/>
    <cellStyle name="Ввод  19" xfId="7866" xr:uid="{00000000-0005-0000-0000-000003240000}"/>
    <cellStyle name="Ввод  2" xfId="4961" xr:uid="{00000000-0005-0000-0000-000004240000}"/>
    <cellStyle name="Ввод  2 2" xfId="4962" xr:uid="{00000000-0005-0000-0000-000005240000}"/>
    <cellStyle name="Ввод  2 2 2" xfId="6258" xr:uid="{00000000-0005-0000-0000-000006240000}"/>
    <cellStyle name="Ввод  2 3" xfId="6257" xr:uid="{00000000-0005-0000-0000-000007240000}"/>
    <cellStyle name="Ввод  20" xfId="7982" xr:uid="{00000000-0005-0000-0000-000008240000}"/>
    <cellStyle name="Ввод  21" xfId="8097" xr:uid="{00000000-0005-0000-0000-000009240000}"/>
    <cellStyle name="Ввод  22" xfId="8211" xr:uid="{00000000-0005-0000-0000-00000A240000}"/>
    <cellStyle name="Ввод  23" xfId="9271" xr:uid="{00000000-0005-0000-0000-00000B240000}"/>
    <cellStyle name="Ввод  24" xfId="9153" xr:uid="{00000000-0005-0000-0000-00000C240000}"/>
    <cellStyle name="Ввод  25" xfId="8980" xr:uid="{00000000-0005-0000-0000-00000D240000}"/>
    <cellStyle name="Ввод  26" xfId="9234" xr:uid="{00000000-0005-0000-0000-00000E240000}"/>
    <cellStyle name="Ввод  27" xfId="9093" xr:uid="{00000000-0005-0000-0000-00000F240000}"/>
    <cellStyle name="Ввод  28" xfId="9432" xr:uid="{00000000-0005-0000-0000-000010240000}"/>
    <cellStyle name="Ввод  29" xfId="9555" xr:uid="{00000000-0005-0000-0000-000011240000}"/>
    <cellStyle name="Ввод  3" xfId="4963" xr:uid="{00000000-0005-0000-0000-000012240000}"/>
    <cellStyle name="Ввод  3 2" xfId="6259" xr:uid="{00000000-0005-0000-0000-000013240000}"/>
    <cellStyle name="Ввод  30" xfId="9670" xr:uid="{00000000-0005-0000-0000-000014240000}"/>
    <cellStyle name="Ввод  31" xfId="9772" xr:uid="{00000000-0005-0000-0000-000015240000}"/>
    <cellStyle name="Ввод  4" xfId="4964" xr:uid="{00000000-0005-0000-0000-000016240000}"/>
    <cellStyle name="Ввод  4 2" xfId="6260" xr:uid="{00000000-0005-0000-0000-000017240000}"/>
    <cellStyle name="Ввод  5" xfId="6256" xr:uid="{00000000-0005-0000-0000-000018240000}"/>
    <cellStyle name="Ввод  6" xfId="5056" xr:uid="{00000000-0005-0000-0000-000019240000}"/>
    <cellStyle name="Ввод  7" xfId="6438" xr:uid="{00000000-0005-0000-0000-00001A240000}"/>
    <cellStyle name="Ввод  8" xfId="6575" xr:uid="{00000000-0005-0000-0000-00001B240000}"/>
    <cellStyle name="Ввод  9" xfId="6694" xr:uid="{00000000-0005-0000-0000-00001C240000}"/>
    <cellStyle name="Вывод" xfId="4965" xr:uid="{00000000-0005-0000-0000-00001D240000}"/>
    <cellStyle name="Вывод 10" xfId="6814" xr:uid="{00000000-0005-0000-0000-00001E240000}"/>
    <cellStyle name="Вывод 11" xfId="6933" xr:uid="{00000000-0005-0000-0000-00001F240000}"/>
    <cellStyle name="Вывод 12" xfId="7051" xr:uid="{00000000-0005-0000-0000-000020240000}"/>
    <cellStyle name="Вывод 13" xfId="7169" xr:uid="{00000000-0005-0000-0000-000021240000}"/>
    <cellStyle name="Вывод 14" xfId="7290" xr:uid="{00000000-0005-0000-0000-000022240000}"/>
    <cellStyle name="Вывод 15" xfId="7402" xr:uid="{00000000-0005-0000-0000-000023240000}"/>
    <cellStyle name="Вывод 16" xfId="7518" xr:uid="{00000000-0005-0000-0000-000024240000}"/>
    <cellStyle name="Вывод 17" xfId="7635" xr:uid="{00000000-0005-0000-0000-000025240000}"/>
    <cellStyle name="Вывод 18" xfId="7751" xr:uid="{00000000-0005-0000-0000-000026240000}"/>
    <cellStyle name="Вывод 19" xfId="7867" xr:uid="{00000000-0005-0000-0000-000027240000}"/>
    <cellStyle name="Вывод 2" xfId="4966" xr:uid="{00000000-0005-0000-0000-000028240000}"/>
    <cellStyle name="Вывод 2 2" xfId="4967" xr:uid="{00000000-0005-0000-0000-000029240000}"/>
    <cellStyle name="Вывод 2 2 2" xfId="6263" xr:uid="{00000000-0005-0000-0000-00002A240000}"/>
    <cellStyle name="Вывод 2 3" xfId="6262" xr:uid="{00000000-0005-0000-0000-00002B240000}"/>
    <cellStyle name="Вывод 20" xfId="7983" xr:uid="{00000000-0005-0000-0000-00002C240000}"/>
    <cellStyle name="Вывод 21" xfId="8098" xr:uid="{00000000-0005-0000-0000-00002D240000}"/>
    <cellStyle name="Вывод 22" xfId="8212" xr:uid="{00000000-0005-0000-0000-00002E240000}"/>
    <cellStyle name="Вывод 23" xfId="9264" xr:uid="{00000000-0005-0000-0000-00002F240000}"/>
    <cellStyle name="Вывод 24" xfId="8770" xr:uid="{00000000-0005-0000-0000-000030240000}"/>
    <cellStyle name="Вывод 25" xfId="9090" xr:uid="{00000000-0005-0000-0000-000031240000}"/>
    <cellStyle name="Вывод 26" xfId="8958" xr:uid="{00000000-0005-0000-0000-000032240000}"/>
    <cellStyle name="Вывод 27" xfId="9242" xr:uid="{00000000-0005-0000-0000-000033240000}"/>
    <cellStyle name="Вывод 28" xfId="9433" xr:uid="{00000000-0005-0000-0000-000034240000}"/>
    <cellStyle name="Вывод 29" xfId="9556" xr:uid="{00000000-0005-0000-0000-000035240000}"/>
    <cellStyle name="Вывод 3" xfId="4968" xr:uid="{00000000-0005-0000-0000-000036240000}"/>
    <cellStyle name="Вывод 3 2" xfId="6264" xr:uid="{00000000-0005-0000-0000-000037240000}"/>
    <cellStyle name="Вывод 30" xfId="9671" xr:uid="{00000000-0005-0000-0000-000038240000}"/>
    <cellStyle name="Вывод 31" xfId="9773" xr:uid="{00000000-0005-0000-0000-000039240000}"/>
    <cellStyle name="Вывод 4" xfId="4969" xr:uid="{00000000-0005-0000-0000-00003A240000}"/>
    <cellStyle name="Вывод 4 2" xfId="6265" xr:uid="{00000000-0005-0000-0000-00003B240000}"/>
    <cellStyle name="Вывод 5" xfId="6261" xr:uid="{00000000-0005-0000-0000-00003C240000}"/>
    <cellStyle name="Вывод 6" xfId="5055" xr:uid="{00000000-0005-0000-0000-00003D240000}"/>
    <cellStyle name="Вывод 7" xfId="6439" xr:uid="{00000000-0005-0000-0000-00003E240000}"/>
    <cellStyle name="Вывод 8" xfId="6576" xr:uid="{00000000-0005-0000-0000-00003F240000}"/>
    <cellStyle name="Вывод 9" xfId="6695" xr:uid="{00000000-0005-0000-0000-000040240000}"/>
    <cellStyle name="Вычисление" xfId="4970" xr:uid="{00000000-0005-0000-0000-000041240000}"/>
    <cellStyle name="Вычисление 10" xfId="6815" xr:uid="{00000000-0005-0000-0000-000042240000}"/>
    <cellStyle name="Вычисление 11" xfId="6934" xr:uid="{00000000-0005-0000-0000-000043240000}"/>
    <cellStyle name="Вычисление 12" xfId="7052" xr:uid="{00000000-0005-0000-0000-000044240000}"/>
    <cellStyle name="Вычисление 13" xfId="7170" xr:uid="{00000000-0005-0000-0000-000045240000}"/>
    <cellStyle name="Вычисление 14" xfId="7291" xr:uid="{00000000-0005-0000-0000-000046240000}"/>
    <cellStyle name="Вычисление 15" xfId="7403" xr:uid="{00000000-0005-0000-0000-000047240000}"/>
    <cellStyle name="Вычисление 16" xfId="7519" xr:uid="{00000000-0005-0000-0000-000048240000}"/>
    <cellStyle name="Вычисление 17" xfId="7636" xr:uid="{00000000-0005-0000-0000-000049240000}"/>
    <cellStyle name="Вычисление 18" xfId="7752" xr:uid="{00000000-0005-0000-0000-00004A240000}"/>
    <cellStyle name="Вычисление 19" xfId="7868" xr:uid="{00000000-0005-0000-0000-00004B240000}"/>
    <cellStyle name="Вычисление 2" xfId="4971" xr:uid="{00000000-0005-0000-0000-00004C240000}"/>
    <cellStyle name="Вычисление 2 2" xfId="4972" xr:uid="{00000000-0005-0000-0000-00004D240000}"/>
    <cellStyle name="Вычисление 2 2 2" xfId="6268" xr:uid="{00000000-0005-0000-0000-00004E240000}"/>
    <cellStyle name="Вычисление 2 3" xfId="6267" xr:uid="{00000000-0005-0000-0000-00004F240000}"/>
    <cellStyle name="Вычисление 20" xfId="7984" xr:uid="{00000000-0005-0000-0000-000050240000}"/>
    <cellStyle name="Вычисление 21" xfId="8099" xr:uid="{00000000-0005-0000-0000-000051240000}"/>
    <cellStyle name="Вычисление 22" xfId="8213" xr:uid="{00000000-0005-0000-0000-000052240000}"/>
    <cellStyle name="Вычисление 23" xfId="9254" xr:uid="{00000000-0005-0000-0000-000053240000}"/>
    <cellStyle name="Вычисление 24" xfId="8778" xr:uid="{00000000-0005-0000-0000-000054240000}"/>
    <cellStyle name="Вычисление 25" xfId="8983" xr:uid="{00000000-0005-0000-0000-000055240000}"/>
    <cellStyle name="Вычисление 26" xfId="9224" xr:uid="{00000000-0005-0000-0000-000056240000}"/>
    <cellStyle name="Вычисление 27" xfId="8965" xr:uid="{00000000-0005-0000-0000-000057240000}"/>
    <cellStyle name="Вычисление 28" xfId="9434" xr:uid="{00000000-0005-0000-0000-000058240000}"/>
    <cellStyle name="Вычисление 29" xfId="9557" xr:uid="{00000000-0005-0000-0000-000059240000}"/>
    <cellStyle name="Вычисление 3" xfId="4973" xr:uid="{00000000-0005-0000-0000-00005A240000}"/>
    <cellStyle name="Вычисление 3 2" xfId="6269" xr:uid="{00000000-0005-0000-0000-00005B240000}"/>
    <cellStyle name="Вычисление 30" xfId="9672" xr:uid="{00000000-0005-0000-0000-00005C240000}"/>
    <cellStyle name="Вычисление 31" xfId="9774" xr:uid="{00000000-0005-0000-0000-00005D240000}"/>
    <cellStyle name="Вычисление 4" xfId="4974" xr:uid="{00000000-0005-0000-0000-00005E240000}"/>
    <cellStyle name="Вычисление 4 2" xfId="6270" xr:uid="{00000000-0005-0000-0000-00005F240000}"/>
    <cellStyle name="Вычисление 5" xfId="6266" xr:uid="{00000000-0005-0000-0000-000060240000}"/>
    <cellStyle name="Вычисление 6" xfId="5054" xr:uid="{00000000-0005-0000-0000-000061240000}"/>
    <cellStyle name="Вычисление 7" xfId="6440" xr:uid="{00000000-0005-0000-0000-000062240000}"/>
    <cellStyle name="Вычисление 8" xfId="6577" xr:uid="{00000000-0005-0000-0000-000063240000}"/>
    <cellStyle name="Вычисление 9" xfId="6696" xr:uid="{00000000-0005-0000-0000-000064240000}"/>
    <cellStyle name="Гиперссылка 2" xfId="4975" xr:uid="{00000000-0005-0000-0000-000065240000}"/>
    <cellStyle name="Гиперссылка 2 2" xfId="6271" xr:uid="{00000000-0005-0000-0000-000066240000}"/>
    <cellStyle name="Заголовок 1" xfId="4976" xr:uid="{00000000-0005-0000-0000-000067240000}"/>
    <cellStyle name="Заголовок 1 10" xfId="6935" xr:uid="{00000000-0005-0000-0000-000068240000}"/>
    <cellStyle name="Заголовок 1 11" xfId="7053" xr:uid="{00000000-0005-0000-0000-000069240000}"/>
    <cellStyle name="Заголовок 1 12" xfId="7171" xr:uid="{00000000-0005-0000-0000-00006A240000}"/>
    <cellStyle name="Заголовок 1 13" xfId="7292" xr:uid="{00000000-0005-0000-0000-00006B240000}"/>
    <cellStyle name="Заголовок 1 14" xfId="7404" xr:uid="{00000000-0005-0000-0000-00006C240000}"/>
    <cellStyle name="Заголовок 1 15" xfId="7520" xr:uid="{00000000-0005-0000-0000-00006D240000}"/>
    <cellStyle name="Заголовок 1 16" xfId="7637" xr:uid="{00000000-0005-0000-0000-00006E240000}"/>
    <cellStyle name="Заголовок 1 17" xfId="7753" xr:uid="{00000000-0005-0000-0000-00006F240000}"/>
    <cellStyle name="Заголовок 1 18" xfId="7869" xr:uid="{00000000-0005-0000-0000-000070240000}"/>
    <cellStyle name="Заголовок 1 19" xfId="7985" xr:uid="{00000000-0005-0000-0000-000071240000}"/>
    <cellStyle name="Заголовок 1 2" xfId="4977" xr:uid="{00000000-0005-0000-0000-000072240000}"/>
    <cellStyle name="Заголовок 1 2 2" xfId="6273" xr:uid="{00000000-0005-0000-0000-000073240000}"/>
    <cellStyle name="Заголовок 1 20" xfId="8100" xr:uid="{00000000-0005-0000-0000-000074240000}"/>
    <cellStyle name="Заголовок 1 21" xfId="8214" xr:uid="{00000000-0005-0000-0000-000075240000}"/>
    <cellStyle name="Заголовок 1 22" xfId="9247" xr:uid="{00000000-0005-0000-0000-000076240000}"/>
    <cellStyle name="Заголовок 1 23" xfId="9138" xr:uid="{00000000-0005-0000-0000-000077240000}"/>
    <cellStyle name="Заголовок 1 24" xfId="9007" xr:uid="{00000000-0005-0000-0000-000078240000}"/>
    <cellStyle name="Заголовок 1 25" xfId="8750" xr:uid="{00000000-0005-0000-0000-000079240000}"/>
    <cellStyle name="Заголовок 1 26" xfId="8953" xr:uid="{00000000-0005-0000-0000-00007A240000}"/>
    <cellStyle name="Заголовок 1 27" xfId="9435" xr:uid="{00000000-0005-0000-0000-00007B240000}"/>
    <cellStyle name="Заголовок 1 28" xfId="9558" xr:uid="{00000000-0005-0000-0000-00007C240000}"/>
    <cellStyle name="Заголовок 1 29" xfId="9673" xr:uid="{00000000-0005-0000-0000-00007D240000}"/>
    <cellStyle name="Заголовок 1 3" xfId="4978" xr:uid="{00000000-0005-0000-0000-00007E240000}"/>
    <cellStyle name="Заголовок 1 3 2" xfId="6274" xr:uid="{00000000-0005-0000-0000-00007F240000}"/>
    <cellStyle name="Заголовок 1 30" xfId="9775" xr:uid="{00000000-0005-0000-0000-000080240000}"/>
    <cellStyle name="Заголовок 1 4" xfId="6272" xr:uid="{00000000-0005-0000-0000-000081240000}"/>
    <cellStyle name="Заголовок 1 5" xfId="5053" xr:uid="{00000000-0005-0000-0000-000082240000}"/>
    <cellStyle name="Заголовок 1 6" xfId="6441" xr:uid="{00000000-0005-0000-0000-000083240000}"/>
    <cellStyle name="Заголовок 1 7" xfId="6578" xr:uid="{00000000-0005-0000-0000-000084240000}"/>
    <cellStyle name="Заголовок 1 8" xfId="6697" xr:uid="{00000000-0005-0000-0000-000085240000}"/>
    <cellStyle name="Заголовок 1 9" xfId="6816" xr:uid="{00000000-0005-0000-0000-000086240000}"/>
    <cellStyle name="Заголовок 2" xfId="4979" xr:uid="{00000000-0005-0000-0000-000087240000}"/>
    <cellStyle name="Заголовок 2 10" xfId="6936" xr:uid="{00000000-0005-0000-0000-000088240000}"/>
    <cellStyle name="Заголовок 2 11" xfId="7054" xr:uid="{00000000-0005-0000-0000-000089240000}"/>
    <cellStyle name="Заголовок 2 12" xfId="7172" xr:uid="{00000000-0005-0000-0000-00008A240000}"/>
    <cellStyle name="Заголовок 2 13" xfId="7293" xr:uid="{00000000-0005-0000-0000-00008B240000}"/>
    <cellStyle name="Заголовок 2 14" xfId="7405" xr:uid="{00000000-0005-0000-0000-00008C240000}"/>
    <cellStyle name="Заголовок 2 15" xfId="7521" xr:uid="{00000000-0005-0000-0000-00008D240000}"/>
    <cellStyle name="Заголовок 2 16" xfId="7638" xr:uid="{00000000-0005-0000-0000-00008E240000}"/>
    <cellStyle name="Заголовок 2 17" xfId="7754" xr:uid="{00000000-0005-0000-0000-00008F240000}"/>
    <cellStyle name="Заголовок 2 18" xfId="7870" xr:uid="{00000000-0005-0000-0000-000090240000}"/>
    <cellStyle name="Заголовок 2 19" xfId="7986" xr:uid="{00000000-0005-0000-0000-000091240000}"/>
    <cellStyle name="Заголовок 2 2" xfId="4980" xr:uid="{00000000-0005-0000-0000-000092240000}"/>
    <cellStyle name="Заголовок 2 2 2" xfId="6276" xr:uid="{00000000-0005-0000-0000-000093240000}"/>
    <cellStyle name="Заголовок 2 20" xfId="8101" xr:uid="{00000000-0005-0000-0000-000094240000}"/>
    <cellStyle name="Заголовок 2 21" xfId="8215" xr:uid="{00000000-0005-0000-0000-000095240000}"/>
    <cellStyle name="Заголовок 2 22" xfId="9235" xr:uid="{00000000-0005-0000-0000-000096240000}"/>
    <cellStyle name="Заголовок 2 23" xfId="9218" xr:uid="{00000000-0005-0000-0000-000097240000}"/>
    <cellStyle name="Заголовок 2 24" xfId="8755" xr:uid="{00000000-0005-0000-0000-000098240000}"/>
    <cellStyle name="Заголовок 2 25" xfId="8934" xr:uid="{00000000-0005-0000-0000-000099240000}"/>
    <cellStyle name="Заголовок 2 26" xfId="8950" xr:uid="{00000000-0005-0000-0000-00009A240000}"/>
    <cellStyle name="Заголовок 2 27" xfId="9436" xr:uid="{00000000-0005-0000-0000-00009B240000}"/>
    <cellStyle name="Заголовок 2 28" xfId="9559" xr:uid="{00000000-0005-0000-0000-00009C240000}"/>
    <cellStyle name="Заголовок 2 29" xfId="9674" xr:uid="{00000000-0005-0000-0000-00009D240000}"/>
    <cellStyle name="Заголовок 2 3" xfId="4981" xr:uid="{00000000-0005-0000-0000-00009E240000}"/>
    <cellStyle name="Заголовок 2 3 2" xfId="6277" xr:uid="{00000000-0005-0000-0000-00009F240000}"/>
    <cellStyle name="Заголовок 2 30" xfId="9776" xr:uid="{00000000-0005-0000-0000-0000A0240000}"/>
    <cellStyle name="Заголовок 2 4" xfId="6275" xr:uid="{00000000-0005-0000-0000-0000A1240000}"/>
    <cellStyle name="Заголовок 2 5" xfId="5052" xr:uid="{00000000-0005-0000-0000-0000A2240000}"/>
    <cellStyle name="Заголовок 2 6" xfId="6442" xr:uid="{00000000-0005-0000-0000-0000A3240000}"/>
    <cellStyle name="Заголовок 2 7" xfId="6579" xr:uid="{00000000-0005-0000-0000-0000A4240000}"/>
    <cellStyle name="Заголовок 2 8" xfId="6698" xr:uid="{00000000-0005-0000-0000-0000A5240000}"/>
    <cellStyle name="Заголовок 2 9" xfId="6817" xr:uid="{00000000-0005-0000-0000-0000A6240000}"/>
    <cellStyle name="Заголовок 3" xfId="4982" xr:uid="{00000000-0005-0000-0000-0000A7240000}"/>
    <cellStyle name="Заголовок 3 10" xfId="6937" xr:uid="{00000000-0005-0000-0000-0000A8240000}"/>
    <cellStyle name="Заголовок 3 11" xfId="7055" xr:uid="{00000000-0005-0000-0000-0000A9240000}"/>
    <cellStyle name="Заголовок 3 12" xfId="7173" xr:uid="{00000000-0005-0000-0000-0000AA240000}"/>
    <cellStyle name="Заголовок 3 13" xfId="7294" xr:uid="{00000000-0005-0000-0000-0000AB240000}"/>
    <cellStyle name="Заголовок 3 14" xfId="7406" xr:uid="{00000000-0005-0000-0000-0000AC240000}"/>
    <cellStyle name="Заголовок 3 15" xfId="7522" xr:uid="{00000000-0005-0000-0000-0000AD240000}"/>
    <cellStyle name="Заголовок 3 16" xfId="7639" xr:uid="{00000000-0005-0000-0000-0000AE240000}"/>
    <cellStyle name="Заголовок 3 17" xfId="7755" xr:uid="{00000000-0005-0000-0000-0000AF240000}"/>
    <cellStyle name="Заголовок 3 18" xfId="7871" xr:uid="{00000000-0005-0000-0000-0000B0240000}"/>
    <cellStyle name="Заголовок 3 19" xfId="7987" xr:uid="{00000000-0005-0000-0000-0000B1240000}"/>
    <cellStyle name="Заголовок 3 2" xfId="4983" xr:uid="{00000000-0005-0000-0000-0000B2240000}"/>
    <cellStyle name="Заголовок 3 2 2" xfId="6279" xr:uid="{00000000-0005-0000-0000-0000B3240000}"/>
    <cellStyle name="Заголовок 3 20" xfId="8102" xr:uid="{00000000-0005-0000-0000-0000B4240000}"/>
    <cellStyle name="Заголовок 3 21" xfId="8216" xr:uid="{00000000-0005-0000-0000-0000B5240000}"/>
    <cellStyle name="Заголовок 3 22" xfId="9226" xr:uid="{00000000-0005-0000-0000-0000B6240000}"/>
    <cellStyle name="Заголовок 3 23" xfId="9171" xr:uid="{00000000-0005-0000-0000-0000B7240000}"/>
    <cellStyle name="Заголовок 3 24" xfId="8774" xr:uid="{00000000-0005-0000-0000-0000B8240000}"/>
    <cellStyle name="Заголовок 3 25" xfId="8998" xr:uid="{00000000-0005-0000-0000-0000B9240000}"/>
    <cellStyle name="Заголовок 3 26" xfId="9278" xr:uid="{00000000-0005-0000-0000-0000BA240000}"/>
    <cellStyle name="Заголовок 3 27" xfId="9437" xr:uid="{00000000-0005-0000-0000-0000BB240000}"/>
    <cellStyle name="Заголовок 3 28" xfId="9560" xr:uid="{00000000-0005-0000-0000-0000BC240000}"/>
    <cellStyle name="Заголовок 3 29" xfId="9675" xr:uid="{00000000-0005-0000-0000-0000BD240000}"/>
    <cellStyle name="Заголовок 3 3" xfId="4984" xr:uid="{00000000-0005-0000-0000-0000BE240000}"/>
    <cellStyle name="Заголовок 3 3 2" xfId="6280" xr:uid="{00000000-0005-0000-0000-0000BF240000}"/>
    <cellStyle name="Заголовок 3 30" xfId="9777" xr:uid="{00000000-0005-0000-0000-0000C0240000}"/>
    <cellStyle name="Заголовок 3 4" xfId="6278" xr:uid="{00000000-0005-0000-0000-0000C1240000}"/>
    <cellStyle name="Заголовок 3 5" xfId="5051" xr:uid="{00000000-0005-0000-0000-0000C2240000}"/>
    <cellStyle name="Заголовок 3 6" xfId="6443" xr:uid="{00000000-0005-0000-0000-0000C3240000}"/>
    <cellStyle name="Заголовок 3 7" xfId="6580" xr:uid="{00000000-0005-0000-0000-0000C4240000}"/>
    <cellStyle name="Заголовок 3 8" xfId="6699" xr:uid="{00000000-0005-0000-0000-0000C5240000}"/>
    <cellStyle name="Заголовок 3 9" xfId="6818" xr:uid="{00000000-0005-0000-0000-0000C6240000}"/>
    <cellStyle name="Заголовок 4" xfId="4985" xr:uid="{00000000-0005-0000-0000-0000C7240000}"/>
    <cellStyle name="Заголовок 4 10" xfId="6938" xr:uid="{00000000-0005-0000-0000-0000C8240000}"/>
    <cellStyle name="Заголовок 4 11" xfId="7056" xr:uid="{00000000-0005-0000-0000-0000C9240000}"/>
    <cellStyle name="Заголовок 4 12" xfId="7174" xr:uid="{00000000-0005-0000-0000-0000CA240000}"/>
    <cellStyle name="Заголовок 4 13" xfId="7295" xr:uid="{00000000-0005-0000-0000-0000CB240000}"/>
    <cellStyle name="Заголовок 4 14" xfId="7407" xr:uid="{00000000-0005-0000-0000-0000CC240000}"/>
    <cellStyle name="Заголовок 4 15" xfId="7523" xr:uid="{00000000-0005-0000-0000-0000CD240000}"/>
    <cellStyle name="Заголовок 4 16" xfId="7640" xr:uid="{00000000-0005-0000-0000-0000CE240000}"/>
    <cellStyle name="Заголовок 4 17" xfId="7756" xr:uid="{00000000-0005-0000-0000-0000CF240000}"/>
    <cellStyle name="Заголовок 4 18" xfId="7872" xr:uid="{00000000-0005-0000-0000-0000D0240000}"/>
    <cellStyle name="Заголовок 4 19" xfId="7988" xr:uid="{00000000-0005-0000-0000-0000D1240000}"/>
    <cellStyle name="Заголовок 4 2" xfId="4986" xr:uid="{00000000-0005-0000-0000-0000D2240000}"/>
    <cellStyle name="Заголовок 4 2 2" xfId="6282" xr:uid="{00000000-0005-0000-0000-0000D3240000}"/>
    <cellStyle name="Заголовок 4 20" xfId="8103" xr:uid="{00000000-0005-0000-0000-0000D4240000}"/>
    <cellStyle name="Заголовок 4 21" xfId="8217" xr:uid="{00000000-0005-0000-0000-0000D5240000}"/>
    <cellStyle name="Заголовок 4 22" xfId="9214" xr:uid="{00000000-0005-0000-0000-0000D6240000}"/>
    <cellStyle name="Заголовок 4 23" xfId="8801" xr:uid="{00000000-0005-0000-0000-0000D7240000}"/>
    <cellStyle name="Заголовок 4 24" xfId="8985" xr:uid="{00000000-0005-0000-0000-0000D8240000}"/>
    <cellStyle name="Заголовок 4 25" xfId="8896" xr:uid="{00000000-0005-0000-0000-0000D9240000}"/>
    <cellStyle name="Заголовок 4 26" xfId="9004" xr:uid="{00000000-0005-0000-0000-0000DA240000}"/>
    <cellStyle name="Заголовок 4 27" xfId="9438" xr:uid="{00000000-0005-0000-0000-0000DB240000}"/>
    <cellStyle name="Заголовок 4 28" xfId="9561" xr:uid="{00000000-0005-0000-0000-0000DC240000}"/>
    <cellStyle name="Заголовок 4 29" xfId="9676" xr:uid="{00000000-0005-0000-0000-0000DD240000}"/>
    <cellStyle name="Заголовок 4 3" xfId="4987" xr:uid="{00000000-0005-0000-0000-0000DE240000}"/>
    <cellStyle name="Заголовок 4 3 2" xfId="6283" xr:uid="{00000000-0005-0000-0000-0000DF240000}"/>
    <cellStyle name="Заголовок 4 30" xfId="9778" xr:uid="{00000000-0005-0000-0000-0000E0240000}"/>
    <cellStyle name="Заголовок 4 4" xfId="6281" xr:uid="{00000000-0005-0000-0000-0000E1240000}"/>
    <cellStyle name="Заголовок 4 5" xfId="5050" xr:uid="{00000000-0005-0000-0000-0000E2240000}"/>
    <cellStyle name="Заголовок 4 6" xfId="6444" xr:uid="{00000000-0005-0000-0000-0000E3240000}"/>
    <cellStyle name="Заголовок 4 7" xfId="6581" xr:uid="{00000000-0005-0000-0000-0000E4240000}"/>
    <cellStyle name="Заголовок 4 8" xfId="6700" xr:uid="{00000000-0005-0000-0000-0000E5240000}"/>
    <cellStyle name="Заголовок 4 9" xfId="6819" xr:uid="{00000000-0005-0000-0000-0000E6240000}"/>
    <cellStyle name="Итог" xfId="4988" xr:uid="{00000000-0005-0000-0000-0000E7240000}"/>
    <cellStyle name="Итог 10" xfId="6701" xr:uid="{00000000-0005-0000-0000-0000E8240000}"/>
    <cellStyle name="Итог 11" xfId="6820" xr:uid="{00000000-0005-0000-0000-0000E9240000}"/>
    <cellStyle name="Итог 12" xfId="6939" xr:uid="{00000000-0005-0000-0000-0000EA240000}"/>
    <cellStyle name="Итог 13" xfId="7057" xr:uid="{00000000-0005-0000-0000-0000EB240000}"/>
    <cellStyle name="Итог 14" xfId="7175" xr:uid="{00000000-0005-0000-0000-0000EC240000}"/>
    <cellStyle name="Итог 15" xfId="7296" xr:uid="{00000000-0005-0000-0000-0000ED240000}"/>
    <cellStyle name="Итог 16" xfId="7408" xr:uid="{00000000-0005-0000-0000-0000EE240000}"/>
    <cellStyle name="Итог 17" xfId="7524" xr:uid="{00000000-0005-0000-0000-0000EF240000}"/>
    <cellStyle name="Итог 18" xfId="7641" xr:uid="{00000000-0005-0000-0000-0000F0240000}"/>
    <cellStyle name="Итог 19" xfId="7757" xr:uid="{00000000-0005-0000-0000-0000F1240000}"/>
    <cellStyle name="Итог 2" xfId="4989" xr:uid="{00000000-0005-0000-0000-0000F2240000}"/>
    <cellStyle name="Итог 2 2" xfId="4990" xr:uid="{00000000-0005-0000-0000-0000F3240000}"/>
    <cellStyle name="Итог 2 2 2" xfId="6286" xr:uid="{00000000-0005-0000-0000-0000F4240000}"/>
    <cellStyle name="Итог 2 3" xfId="6285" xr:uid="{00000000-0005-0000-0000-0000F5240000}"/>
    <cellStyle name="Итог 20" xfId="7873" xr:uid="{00000000-0005-0000-0000-0000F6240000}"/>
    <cellStyle name="Итог 21" xfId="7989" xr:uid="{00000000-0005-0000-0000-0000F7240000}"/>
    <cellStyle name="Итог 22" xfId="8104" xr:uid="{00000000-0005-0000-0000-0000F8240000}"/>
    <cellStyle name="Итог 23" xfId="8218" xr:uid="{00000000-0005-0000-0000-0000F9240000}"/>
    <cellStyle name="Итог 24" xfId="9206" xr:uid="{00000000-0005-0000-0000-0000FA240000}"/>
    <cellStyle name="Итог 25" xfId="8809" xr:uid="{00000000-0005-0000-0000-0000FB240000}"/>
    <cellStyle name="Итог 26" xfId="8945" xr:uid="{00000000-0005-0000-0000-0000FC240000}"/>
    <cellStyle name="Итог 27" xfId="8991" xr:uid="{00000000-0005-0000-0000-0000FD240000}"/>
    <cellStyle name="Итог 28" xfId="8887" xr:uid="{00000000-0005-0000-0000-0000FE240000}"/>
    <cellStyle name="Итог 29" xfId="9439" xr:uid="{00000000-0005-0000-0000-0000FF240000}"/>
    <cellStyle name="Итог 3" xfId="4991" xr:uid="{00000000-0005-0000-0000-000000250000}"/>
    <cellStyle name="Итог 3 2" xfId="6287" xr:uid="{00000000-0005-0000-0000-000001250000}"/>
    <cellStyle name="Итог 30" xfId="9562" xr:uid="{00000000-0005-0000-0000-000002250000}"/>
    <cellStyle name="Итог 31" xfId="9677" xr:uid="{00000000-0005-0000-0000-000003250000}"/>
    <cellStyle name="Итог 32" xfId="9779" xr:uid="{00000000-0005-0000-0000-000004250000}"/>
    <cellStyle name="Итог 4" xfId="4992" xr:uid="{00000000-0005-0000-0000-000005250000}"/>
    <cellStyle name="Итог 4 2" xfId="6288" xr:uid="{00000000-0005-0000-0000-000006250000}"/>
    <cellStyle name="Итог 5" xfId="4993" xr:uid="{00000000-0005-0000-0000-000007250000}"/>
    <cellStyle name="Итог 5 2" xfId="6289" xr:uid="{00000000-0005-0000-0000-000008250000}"/>
    <cellStyle name="Итог 6" xfId="6284" xr:uid="{00000000-0005-0000-0000-000009250000}"/>
    <cellStyle name="Итог 7" xfId="5049" xr:uid="{00000000-0005-0000-0000-00000A250000}"/>
    <cellStyle name="Итог 8" xfId="6445" xr:uid="{00000000-0005-0000-0000-00000B250000}"/>
    <cellStyle name="Итог 9" xfId="6582" xr:uid="{00000000-0005-0000-0000-00000C250000}"/>
    <cellStyle name="Контрольная ячейка" xfId="4994" xr:uid="{00000000-0005-0000-0000-00000D250000}"/>
    <cellStyle name="Контрольная ячейка 10" xfId="7058" xr:uid="{00000000-0005-0000-0000-00000E250000}"/>
    <cellStyle name="Контрольная ячейка 11" xfId="7176" xr:uid="{00000000-0005-0000-0000-00000F250000}"/>
    <cellStyle name="Контрольная ячейка 12" xfId="7297" xr:uid="{00000000-0005-0000-0000-000010250000}"/>
    <cellStyle name="Контрольная ячейка 13" xfId="7409" xr:uid="{00000000-0005-0000-0000-000011250000}"/>
    <cellStyle name="Контрольная ячейка 14" xfId="7525" xr:uid="{00000000-0005-0000-0000-000012250000}"/>
    <cellStyle name="Контрольная ячейка 15" xfId="7642" xr:uid="{00000000-0005-0000-0000-000013250000}"/>
    <cellStyle name="Контрольная ячейка 16" xfId="7758" xr:uid="{00000000-0005-0000-0000-000014250000}"/>
    <cellStyle name="Контрольная ячейка 17" xfId="7874" xr:uid="{00000000-0005-0000-0000-000015250000}"/>
    <cellStyle name="Контрольная ячейка 18" xfId="7990" xr:uid="{00000000-0005-0000-0000-000016250000}"/>
    <cellStyle name="Контрольная ячейка 19" xfId="8105" xr:uid="{00000000-0005-0000-0000-000017250000}"/>
    <cellStyle name="Контрольная ячейка 2" xfId="4995" xr:uid="{00000000-0005-0000-0000-000018250000}"/>
    <cellStyle name="Контрольная ячейка 2 2" xfId="6291" xr:uid="{00000000-0005-0000-0000-000019250000}"/>
    <cellStyle name="Контрольная ячейка 20" xfId="8219" xr:uid="{00000000-0005-0000-0000-00001A250000}"/>
    <cellStyle name="Контрольная ячейка 21" xfId="9196" xr:uid="{00000000-0005-0000-0000-00001B250000}"/>
    <cellStyle name="Контрольная ячейка 22" xfId="8819" xr:uid="{00000000-0005-0000-0000-00001C250000}"/>
    <cellStyle name="Контрольная ячейка 23" xfId="8935" xr:uid="{00000000-0005-0000-0000-00001D250000}"/>
    <cellStyle name="Контрольная ячейка 24" xfId="9289" xr:uid="{00000000-0005-0000-0000-00001E250000}"/>
    <cellStyle name="Контрольная ячейка 25" xfId="9023" xr:uid="{00000000-0005-0000-0000-00001F250000}"/>
    <cellStyle name="Контрольная ячейка 26" xfId="9440" xr:uid="{00000000-0005-0000-0000-000020250000}"/>
    <cellStyle name="Контрольная ячейка 27" xfId="9563" xr:uid="{00000000-0005-0000-0000-000021250000}"/>
    <cellStyle name="Контрольная ячейка 28" xfId="9678" xr:uid="{00000000-0005-0000-0000-000022250000}"/>
    <cellStyle name="Контрольная ячейка 29" xfId="9780" xr:uid="{00000000-0005-0000-0000-000023250000}"/>
    <cellStyle name="Контрольная ячейка 3" xfId="6290" xr:uid="{00000000-0005-0000-0000-000024250000}"/>
    <cellStyle name="Контрольная ячейка 4" xfId="5048" xr:uid="{00000000-0005-0000-0000-000025250000}"/>
    <cellStyle name="Контрольная ячейка 5" xfId="6446" xr:uid="{00000000-0005-0000-0000-000026250000}"/>
    <cellStyle name="Контрольная ячейка 6" xfId="6583" xr:uid="{00000000-0005-0000-0000-000027250000}"/>
    <cellStyle name="Контрольная ячейка 7" xfId="6702" xr:uid="{00000000-0005-0000-0000-000028250000}"/>
    <cellStyle name="Контрольная ячейка 8" xfId="6821" xr:uid="{00000000-0005-0000-0000-000029250000}"/>
    <cellStyle name="Контрольная ячейка 9" xfId="6940" xr:uid="{00000000-0005-0000-0000-00002A250000}"/>
    <cellStyle name="Название" xfId="4996" xr:uid="{00000000-0005-0000-0000-00002B250000}"/>
    <cellStyle name="Название 10" xfId="6941" xr:uid="{00000000-0005-0000-0000-00002C250000}"/>
    <cellStyle name="Название 11" xfId="7059" xr:uid="{00000000-0005-0000-0000-00002D250000}"/>
    <cellStyle name="Название 12" xfId="7177" xr:uid="{00000000-0005-0000-0000-00002E250000}"/>
    <cellStyle name="Название 13" xfId="7298" xr:uid="{00000000-0005-0000-0000-00002F250000}"/>
    <cellStyle name="Название 14" xfId="7410" xr:uid="{00000000-0005-0000-0000-000030250000}"/>
    <cellStyle name="Название 15" xfId="7526" xr:uid="{00000000-0005-0000-0000-000031250000}"/>
    <cellStyle name="Название 16" xfId="7643" xr:uid="{00000000-0005-0000-0000-000032250000}"/>
    <cellStyle name="Название 17" xfId="7759" xr:uid="{00000000-0005-0000-0000-000033250000}"/>
    <cellStyle name="Название 18" xfId="7875" xr:uid="{00000000-0005-0000-0000-000034250000}"/>
    <cellStyle name="Название 19" xfId="7991" xr:uid="{00000000-0005-0000-0000-000035250000}"/>
    <cellStyle name="Название 2" xfId="4997" xr:uid="{00000000-0005-0000-0000-000036250000}"/>
    <cellStyle name="Название 2 2" xfId="6293" xr:uid="{00000000-0005-0000-0000-000037250000}"/>
    <cellStyle name="Название 20" xfId="8106" xr:uid="{00000000-0005-0000-0000-000038250000}"/>
    <cellStyle name="Название 21" xfId="8220" xr:uid="{00000000-0005-0000-0000-000039250000}"/>
    <cellStyle name="Название 22" xfId="9188" xr:uid="{00000000-0005-0000-0000-00003A250000}"/>
    <cellStyle name="Название 23" xfId="8824" xr:uid="{00000000-0005-0000-0000-00003B250000}"/>
    <cellStyle name="Название 24" xfId="9102" xr:uid="{00000000-0005-0000-0000-00003C250000}"/>
    <cellStyle name="Название 25" xfId="8753" xr:uid="{00000000-0005-0000-0000-00003D250000}"/>
    <cellStyle name="Название 26" xfId="9298" xr:uid="{00000000-0005-0000-0000-00003E250000}"/>
    <cellStyle name="Название 27" xfId="9441" xr:uid="{00000000-0005-0000-0000-00003F250000}"/>
    <cellStyle name="Название 28" xfId="9564" xr:uid="{00000000-0005-0000-0000-000040250000}"/>
    <cellStyle name="Название 29" xfId="9679" xr:uid="{00000000-0005-0000-0000-000041250000}"/>
    <cellStyle name="Название 3" xfId="4998" xr:uid="{00000000-0005-0000-0000-000042250000}"/>
    <cellStyle name="Название 3 2" xfId="6294" xr:uid="{00000000-0005-0000-0000-000043250000}"/>
    <cellStyle name="Название 30" xfId="9781" xr:uid="{00000000-0005-0000-0000-000044250000}"/>
    <cellStyle name="Название 4" xfId="6292" xr:uid="{00000000-0005-0000-0000-000045250000}"/>
    <cellStyle name="Название 5" xfId="5047" xr:uid="{00000000-0005-0000-0000-000046250000}"/>
    <cellStyle name="Название 6" xfId="6447" xr:uid="{00000000-0005-0000-0000-000047250000}"/>
    <cellStyle name="Название 7" xfId="6584" xr:uid="{00000000-0005-0000-0000-000048250000}"/>
    <cellStyle name="Название 8" xfId="6703" xr:uid="{00000000-0005-0000-0000-000049250000}"/>
    <cellStyle name="Название 9" xfId="6822" xr:uid="{00000000-0005-0000-0000-00004A250000}"/>
    <cellStyle name="Нейтральный" xfId="4999" xr:uid="{00000000-0005-0000-0000-00004B250000}"/>
    <cellStyle name="Нейтральный 10" xfId="6823" xr:uid="{00000000-0005-0000-0000-00004C250000}"/>
    <cellStyle name="Нейтральный 11" xfId="6942" xr:uid="{00000000-0005-0000-0000-00004D250000}"/>
    <cellStyle name="Нейтральный 12" xfId="7060" xr:uid="{00000000-0005-0000-0000-00004E250000}"/>
    <cellStyle name="Нейтральный 13" xfId="7178" xr:uid="{00000000-0005-0000-0000-00004F250000}"/>
    <cellStyle name="Нейтральный 14" xfId="7299" xr:uid="{00000000-0005-0000-0000-000050250000}"/>
    <cellStyle name="Нейтральный 15" xfId="7411" xr:uid="{00000000-0005-0000-0000-000051250000}"/>
    <cellStyle name="Нейтральный 16" xfId="7527" xr:uid="{00000000-0005-0000-0000-000052250000}"/>
    <cellStyle name="Нейтральный 17" xfId="7644" xr:uid="{00000000-0005-0000-0000-000053250000}"/>
    <cellStyle name="Нейтральный 18" xfId="7760" xr:uid="{00000000-0005-0000-0000-000054250000}"/>
    <cellStyle name="Нейтральный 19" xfId="7876" xr:uid="{00000000-0005-0000-0000-000055250000}"/>
    <cellStyle name="Нейтральный 2" xfId="5000" xr:uid="{00000000-0005-0000-0000-000056250000}"/>
    <cellStyle name="Нейтральный 2 2" xfId="6296" xr:uid="{00000000-0005-0000-0000-000057250000}"/>
    <cellStyle name="Нейтральный 20" xfId="7992" xr:uid="{00000000-0005-0000-0000-000058250000}"/>
    <cellStyle name="Нейтральный 21" xfId="8107" xr:uid="{00000000-0005-0000-0000-000059250000}"/>
    <cellStyle name="Нейтральный 22" xfId="8221" xr:uid="{00000000-0005-0000-0000-00005A250000}"/>
    <cellStyle name="Нейтральный 23" xfId="9027" xr:uid="{00000000-0005-0000-0000-00005B250000}"/>
    <cellStyle name="Нейтральный 24" xfId="8933" xr:uid="{00000000-0005-0000-0000-00005C250000}"/>
    <cellStyle name="Нейтральный 25" xfId="8771" xr:uid="{00000000-0005-0000-0000-00005D250000}"/>
    <cellStyle name="Нейтральный 26" xfId="9058" xr:uid="{00000000-0005-0000-0000-00005E250000}"/>
    <cellStyle name="Нейтральный 27" xfId="8746" xr:uid="{00000000-0005-0000-0000-00005F250000}"/>
    <cellStyle name="Нейтральный 28" xfId="9442" xr:uid="{00000000-0005-0000-0000-000060250000}"/>
    <cellStyle name="Нейтральный 29" xfId="9565" xr:uid="{00000000-0005-0000-0000-000061250000}"/>
    <cellStyle name="Нейтральный 3" xfId="5001" xr:uid="{00000000-0005-0000-0000-000062250000}"/>
    <cellStyle name="Нейтральный 3 2" xfId="6297" xr:uid="{00000000-0005-0000-0000-000063250000}"/>
    <cellStyle name="Нейтральный 30" xfId="9680" xr:uid="{00000000-0005-0000-0000-000064250000}"/>
    <cellStyle name="Нейтральный 31" xfId="9782" xr:uid="{00000000-0005-0000-0000-000065250000}"/>
    <cellStyle name="Нейтральный 4" xfId="5002" xr:uid="{00000000-0005-0000-0000-000066250000}"/>
    <cellStyle name="Нейтральный 4 2" xfId="6298" xr:uid="{00000000-0005-0000-0000-000067250000}"/>
    <cellStyle name="Нейтральный 5" xfId="6295" xr:uid="{00000000-0005-0000-0000-000068250000}"/>
    <cellStyle name="Нейтральный 6" xfId="5046" xr:uid="{00000000-0005-0000-0000-000069250000}"/>
    <cellStyle name="Нейтральный 7" xfId="6448" xr:uid="{00000000-0005-0000-0000-00006A250000}"/>
    <cellStyle name="Нейтральный 8" xfId="6585" xr:uid="{00000000-0005-0000-0000-00006B250000}"/>
    <cellStyle name="Нейтральный 9" xfId="6704" xr:uid="{00000000-0005-0000-0000-00006C250000}"/>
    <cellStyle name="Обычный 2" xfId="5003" xr:uid="{00000000-0005-0000-0000-00006D250000}"/>
    <cellStyle name="Обычный 2 2" xfId="5004" xr:uid="{00000000-0005-0000-0000-00006E250000}"/>
    <cellStyle name="Обычный 2 2 2" xfId="6300" xr:uid="{00000000-0005-0000-0000-00006F250000}"/>
    <cellStyle name="Обычный 2 3" xfId="6299" xr:uid="{00000000-0005-0000-0000-000070250000}"/>
    <cellStyle name="Обычный 3" xfId="5005" xr:uid="{00000000-0005-0000-0000-000071250000}"/>
    <cellStyle name="Обычный 3 2" xfId="6301" xr:uid="{00000000-0005-0000-0000-000072250000}"/>
    <cellStyle name="Обычный_10-0.4kv rekonstr. grafiks pa dienam KTP uzstadisana, tp1112 demontaza Raudas iela" xfId="6449" xr:uid="{00000000-0005-0000-0000-000073250000}"/>
    <cellStyle name="Плохой" xfId="5006" xr:uid="{00000000-0005-0000-0000-000074250000}"/>
    <cellStyle name="Плохой 10" xfId="7061" xr:uid="{00000000-0005-0000-0000-000075250000}"/>
    <cellStyle name="Плохой 11" xfId="7179" xr:uid="{00000000-0005-0000-0000-000076250000}"/>
    <cellStyle name="Плохой 12" xfId="7300" xr:uid="{00000000-0005-0000-0000-000077250000}"/>
    <cellStyle name="Плохой 13" xfId="7412" xr:uid="{00000000-0005-0000-0000-000078250000}"/>
    <cellStyle name="Плохой 14" xfId="7528" xr:uid="{00000000-0005-0000-0000-000079250000}"/>
    <cellStyle name="Плохой 15" xfId="7645" xr:uid="{00000000-0005-0000-0000-00007A250000}"/>
    <cellStyle name="Плохой 16" xfId="7761" xr:uid="{00000000-0005-0000-0000-00007B250000}"/>
    <cellStyle name="Плохой 17" xfId="7877" xr:uid="{00000000-0005-0000-0000-00007C250000}"/>
    <cellStyle name="Плохой 18" xfId="7993" xr:uid="{00000000-0005-0000-0000-00007D250000}"/>
    <cellStyle name="Плохой 19" xfId="8108" xr:uid="{00000000-0005-0000-0000-00007E250000}"/>
    <cellStyle name="Плохой 2" xfId="5007" xr:uid="{00000000-0005-0000-0000-00007F250000}"/>
    <cellStyle name="Плохой 2 2" xfId="6303" xr:uid="{00000000-0005-0000-0000-000080250000}"/>
    <cellStyle name="Плохой 20" xfId="8222" xr:uid="{00000000-0005-0000-0000-000081250000}"/>
    <cellStyle name="Плохой 21" xfId="9166" xr:uid="{00000000-0005-0000-0000-000082250000}"/>
    <cellStyle name="Плохой 22" xfId="8832" xr:uid="{00000000-0005-0000-0000-000083250000}"/>
    <cellStyle name="Плохой 23" xfId="9003" xr:uid="{00000000-0005-0000-0000-000084250000}"/>
    <cellStyle name="Плохой 24" xfId="9225" xr:uid="{00000000-0005-0000-0000-000085250000}"/>
    <cellStyle name="Плохой 25" xfId="9320" xr:uid="{00000000-0005-0000-0000-000086250000}"/>
    <cellStyle name="Плохой 26" xfId="9443" xr:uid="{00000000-0005-0000-0000-000087250000}"/>
    <cellStyle name="Плохой 27" xfId="9566" xr:uid="{00000000-0005-0000-0000-000088250000}"/>
    <cellStyle name="Плохой 28" xfId="9681" xr:uid="{00000000-0005-0000-0000-000089250000}"/>
    <cellStyle name="Плохой 29" xfId="9783" xr:uid="{00000000-0005-0000-0000-00008A250000}"/>
    <cellStyle name="Плохой 3" xfId="6302" xr:uid="{00000000-0005-0000-0000-00008B250000}"/>
    <cellStyle name="Плохой 4" xfId="5045" xr:uid="{00000000-0005-0000-0000-00008C250000}"/>
    <cellStyle name="Плохой 5" xfId="6450" xr:uid="{00000000-0005-0000-0000-00008D250000}"/>
    <cellStyle name="Плохой 6" xfId="6586" xr:uid="{00000000-0005-0000-0000-00008E250000}"/>
    <cellStyle name="Плохой 7" xfId="6705" xr:uid="{00000000-0005-0000-0000-00008F250000}"/>
    <cellStyle name="Плохой 8" xfId="6824" xr:uid="{00000000-0005-0000-0000-000090250000}"/>
    <cellStyle name="Плохой 9" xfId="6943" xr:uid="{00000000-0005-0000-0000-000091250000}"/>
    <cellStyle name="Пояснение" xfId="5008" xr:uid="{00000000-0005-0000-0000-000092250000}"/>
    <cellStyle name="Пояснение 10" xfId="7062" xr:uid="{00000000-0005-0000-0000-000093250000}"/>
    <cellStyle name="Пояснение 11" xfId="7180" xr:uid="{00000000-0005-0000-0000-000094250000}"/>
    <cellStyle name="Пояснение 12" xfId="7301" xr:uid="{00000000-0005-0000-0000-000095250000}"/>
    <cellStyle name="Пояснение 13" xfId="7413" xr:uid="{00000000-0005-0000-0000-000096250000}"/>
    <cellStyle name="Пояснение 14" xfId="7529" xr:uid="{00000000-0005-0000-0000-000097250000}"/>
    <cellStyle name="Пояснение 15" xfId="7646" xr:uid="{00000000-0005-0000-0000-000098250000}"/>
    <cellStyle name="Пояснение 16" xfId="7762" xr:uid="{00000000-0005-0000-0000-000099250000}"/>
    <cellStyle name="Пояснение 17" xfId="7878" xr:uid="{00000000-0005-0000-0000-00009A250000}"/>
    <cellStyle name="Пояснение 18" xfId="7994" xr:uid="{00000000-0005-0000-0000-00009B250000}"/>
    <cellStyle name="Пояснение 19" xfId="8109" xr:uid="{00000000-0005-0000-0000-00009C250000}"/>
    <cellStyle name="Пояснение 2" xfId="5009" xr:uid="{00000000-0005-0000-0000-00009D250000}"/>
    <cellStyle name="Пояснение 2 2" xfId="6305" xr:uid="{00000000-0005-0000-0000-00009E250000}"/>
    <cellStyle name="Пояснение 20" xfId="8223" xr:uid="{00000000-0005-0000-0000-00009F250000}"/>
    <cellStyle name="Пояснение 21" xfId="9155" xr:uid="{00000000-0005-0000-0000-0000A0250000}"/>
    <cellStyle name="Пояснение 22" xfId="8844" xr:uid="{00000000-0005-0000-0000-0000A1250000}"/>
    <cellStyle name="Пояснение 23" xfId="9223" xr:uid="{00000000-0005-0000-0000-0000A2250000}"/>
    <cellStyle name="Пояснение 24" xfId="9089" xr:uid="{00000000-0005-0000-0000-0000A3250000}"/>
    <cellStyle name="Пояснение 25" xfId="9084" xr:uid="{00000000-0005-0000-0000-0000A4250000}"/>
    <cellStyle name="Пояснение 26" xfId="9444" xr:uid="{00000000-0005-0000-0000-0000A5250000}"/>
    <cellStyle name="Пояснение 27" xfId="9567" xr:uid="{00000000-0005-0000-0000-0000A6250000}"/>
    <cellStyle name="Пояснение 28" xfId="9682" xr:uid="{00000000-0005-0000-0000-0000A7250000}"/>
    <cellStyle name="Пояснение 29" xfId="9784" xr:uid="{00000000-0005-0000-0000-0000A8250000}"/>
    <cellStyle name="Пояснение 3" xfId="6304" xr:uid="{00000000-0005-0000-0000-0000A9250000}"/>
    <cellStyle name="Пояснение 4" xfId="5044" xr:uid="{00000000-0005-0000-0000-0000AA250000}"/>
    <cellStyle name="Пояснение 5" xfId="6451" xr:uid="{00000000-0005-0000-0000-0000AB250000}"/>
    <cellStyle name="Пояснение 6" xfId="6587" xr:uid="{00000000-0005-0000-0000-0000AC250000}"/>
    <cellStyle name="Пояснение 7" xfId="6706" xr:uid="{00000000-0005-0000-0000-0000AD250000}"/>
    <cellStyle name="Пояснение 8" xfId="6825" xr:uid="{00000000-0005-0000-0000-0000AE250000}"/>
    <cellStyle name="Пояснение 9" xfId="6944" xr:uid="{00000000-0005-0000-0000-0000AF250000}"/>
    <cellStyle name="Примечание" xfId="5010" xr:uid="{00000000-0005-0000-0000-0000B0250000}"/>
    <cellStyle name="Примечание 10" xfId="6826" xr:uid="{00000000-0005-0000-0000-0000B1250000}"/>
    <cellStyle name="Примечание 11" xfId="6945" xr:uid="{00000000-0005-0000-0000-0000B2250000}"/>
    <cellStyle name="Примечание 12" xfId="7063" xr:uid="{00000000-0005-0000-0000-0000B3250000}"/>
    <cellStyle name="Примечание 13" xfId="7181" xr:uid="{00000000-0005-0000-0000-0000B4250000}"/>
    <cellStyle name="Примечание 14" xfId="7302" xr:uid="{00000000-0005-0000-0000-0000B5250000}"/>
    <cellStyle name="Примечание 15" xfId="7414" xr:uid="{00000000-0005-0000-0000-0000B6250000}"/>
    <cellStyle name="Примечание 16" xfId="7530" xr:uid="{00000000-0005-0000-0000-0000B7250000}"/>
    <cellStyle name="Примечание 17" xfId="7647" xr:uid="{00000000-0005-0000-0000-0000B8250000}"/>
    <cellStyle name="Примечание 18" xfId="7763" xr:uid="{00000000-0005-0000-0000-0000B9250000}"/>
    <cellStyle name="Примечание 19" xfId="7879" xr:uid="{00000000-0005-0000-0000-0000BA250000}"/>
    <cellStyle name="Примечание 2" xfId="5011" xr:uid="{00000000-0005-0000-0000-0000BB250000}"/>
    <cellStyle name="Примечание 2 2" xfId="5012" xr:uid="{00000000-0005-0000-0000-0000BC250000}"/>
    <cellStyle name="Примечание 2 2 2" xfId="6308" xr:uid="{00000000-0005-0000-0000-0000BD250000}"/>
    <cellStyle name="Примечание 2 3" xfId="5013" xr:uid="{00000000-0005-0000-0000-0000BE250000}"/>
    <cellStyle name="Примечание 2 3 2" xfId="6309" xr:uid="{00000000-0005-0000-0000-0000BF250000}"/>
    <cellStyle name="Примечание 2 4" xfId="6307" xr:uid="{00000000-0005-0000-0000-0000C0250000}"/>
    <cellStyle name="Примечание 20" xfId="7995" xr:uid="{00000000-0005-0000-0000-0000C1250000}"/>
    <cellStyle name="Примечание 21" xfId="8110" xr:uid="{00000000-0005-0000-0000-0000C2250000}"/>
    <cellStyle name="Примечание 22" xfId="8224" xr:uid="{00000000-0005-0000-0000-0000C3250000}"/>
    <cellStyle name="Примечание 23" xfId="9145" xr:uid="{00000000-0005-0000-0000-0000C4250000}"/>
    <cellStyle name="Примечание 24" xfId="8852" xr:uid="{00000000-0005-0000-0000-0000C5250000}"/>
    <cellStyle name="Примечание 25" xfId="9269" xr:uid="{00000000-0005-0000-0000-0000C6250000}"/>
    <cellStyle name="Примечание 26" xfId="9268" xr:uid="{00000000-0005-0000-0000-0000C7250000}"/>
    <cellStyle name="Примечание 27" xfId="9064" xr:uid="{00000000-0005-0000-0000-0000C8250000}"/>
    <cellStyle name="Примечание 28" xfId="9445" xr:uid="{00000000-0005-0000-0000-0000C9250000}"/>
    <cellStyle name="Примечание 29" xfId="9568" xr:uid="{00000000-0005-0000-0000-0000CA250000}"/>
    <cellStyle name="Примечание 3" xfId="5014" xr:uid="{00000000-0005-0000-0000-0000CB250000}"/>
    <cellStyle name="Примечание 3 2" xfId="6310" xr:uid="{00000000-0005-0000-0000-0000CC250000}"/>
    <cellStyle name="Примечание 30" xfId="9683" xr:uid="{00000000-0005-0000-0000-0000CD250000}"/>
    <cellStyle name="Примечание 31" xfId="9785" xr:uid="{00000000-0005-0000-0000-0000CE250000}"/>
    <cellStyle name="Примечание 4" xfId="5015" xr:uid="{00000000-0005-0000-0000-0000CF250000}"/>
    <cellStyle name="Примечание 4 2" xfId="6311" xr:uid="{00000000-0005-0000-0000-0000D0250000}"/>
    <cellStyle name="Примечание 5" xfId="6306" xr:uid="{00000000-0005-0000-0000-0000D1250000}"/>
    <cellStyle name="Примечание 6" xfId="5043" xr:uid="{00000000-0005-0000-0000-0000D2250000}"/>
    <cellStyle name="Примечание 7" xfId="6452" xr:uid="{00000000-0005-0000-0000-0000D3250000}"/>
    <cellStyle name="Примечание 8" xfId="6588" xr:uid="{00000000-0005-0000-0000-0000D4250000}"/>
    <cellStyle name="Примечание 9" xfId="6707" xr:uid="{00000000-0005-0000-0000-0000D5250000}"/>
    <cellStyle name="Процентный_Tame BS AUE" xfId="5016" xr:uid="{00000000-0005-0000-0000-0000D6250000}"/>
    <cellStyle name="Связанная ячейка" xfId="5017" xr:uid="{00000000-0005-0000-0000-0000D7250000}"/>
    <cellStyle name="Связанная ячейка 10" xfId="7064" xr:uid="{00000000-0005-0000-0000-0000D8250000}"/>
    <cellStyle name="Связанная ячейка 11" xfId="7182" xr:uid="{00000000-0005-0000-0000-0000D9250000}"/>
    <cellStyle name="Связанная ячейка 12" xfId="7303" xr:uid="{00000000-0005-0000-0000-0000DA250000}"/>
    <cellStyle name="Связанная ячейка 13" xfId="7415" xr:uid="{00000000-0005-0000-0000-0000DB250000}"/>
    <cellStyle name="Связанная ячейка 14" xfId="7531" xr:uid="{00000000-0005-0000-0000-0000DC250000}"/>
    <cellStyle name="Связанная ячейка 15" xfId="7648" xr:uid="{00000000-0005-0000-0000-0000DD250000}"/>
    <cellStyle name="Связанная ячейка 16" xfId="7764" xr:uid="{00000000-0005-0000-0000-0000DE250000}"/>
    <cellStyle name="Связанная ячейка 17" xfId="7880" xr:uid="{00000000-0005-0000-0000-0000DF250000}"/>
    <cellStyle name="Связанная ячейка 18" xfId="7996" xr:uid="{00000000-0005-0000-0000-0000E0250000}"/>
    <cellStyle name="Связанная ячейка 19" xfId="8111" xr:uid="{00000000-0005-0000-0000-0000E1250000}"/>
    <cellStyle name="Связанная ячейка 2" xfId="5018" xr:uid="{00000000-0005-0000-0000-0000E2250000}"/>
    <cellStyle name="Связанная ячейка 2 2" xfId="6313" xr:uid="{00000000-0005-0000-0000-0000E3250000}"/>
    <cellStyle name="Связанная ячейка 20" xfId="8225" xr:uid="{00000000-0005-0000-0000-0000E4250000}"/>
    <cellStyle name="Связанная ячейка 21" xfId="9132" xr:uid="{00000000-0005-0000-0000-0000E5250000}"/>
    <cellStyle name="Связанная ячейка 22" xfId="8860" xr:uid="{00000000-0005-0000-0000-0000E6250000}"/>
    <cellStyle name="Связанная ячейка 23" xfId="9222" xr:uid="{00000000-0005-0000-0000-0000E7250000}"/>
    <cellStyle name="Связанная ячейка 24" xfId="8782" xr:uid="{00000000-0005-0000-0000-0000E8250000}"/>
    <cellStyle name="Связанная ячейка 25" xfId="9252" xr:uid="{00000000-0005-0000-0000-0000E9250000}"/>
    <cellStyle name="Связанная ячейка 26" xfId="9446" xr:uid="{00000000-0005-0000-0000-0000EA250000}"/>
    <cellStyle name="Связанная ячейка 27" xfId="9569" xr:uid="{00000000-0005-0000-0000-0000EB250000}"/>
    <cellStyle name="Связанная ячейка 28" xfId="9684" xr:uid="{00000000-0005-0000-0000-0000EC250000}"/>
    <cellStyle name="Связанная ячейка 29" xfId="9786" xr:uid="{00000000-0005-0000-0000-0000ED250000}"/>
    <cellStyle name="Связанная ячейка 3" xfId="6312" xr:uid="{00000000-0005-0000-0000-0000EE250000}"/>
    <cellStyle name="Связанная ячейка 4" xfId="5042" xr:uid="{00000000-0005-0000-0000-0000EF250000}"/>
    <cellStyle name="Связанная ячейка 5" xfId="6453" xr:uid="{00000000-0005-0000-0000-0000F0250000}"/>
    <cellStyle name="Связанная ячейка 6" xfId="6589" xr:uid="{00000000-0005-0000-0000-0000F1250000}"/>
    <cellStyle name="Связанная ячейка 7" xfId="6708" xr:uid="{00000000-0005-0000-0000-0000F2250000}"/>
    <cellStyle name="Связанная ячейка 8" xfId="6827" xr:uid="{00000000-0005-0000-0000-0000F3250000}"/>
    <cellStyle name="Связанная ячейка 9" xfId="6946" xr:uid="{00000000-0005-0000-0000-0000F4250000}"/>
    <cellStyle name="Стиль 1" xfId="5019" xr:uid="{00000000-0005-0000-0000-0000F5250000}"/>
    <cellStyle name="Стиль 1 2" xfId="5020" xr:uid="{00000000-0005-0000-0000-0000F6250000}"/>
    <cellStyle name="Стиль 1 2 2" xfId="6315" xr:uid="{00000000-0005-0000-0000-0000F7250000}"/>
    <cellStyle name="Стиль 1 3" xfId="5021" xr:uid="{00000000-0005-0000-0000-0000F8250000}"/>
    <cellStyle name="Стиль 1 3 2" xfId="6316" xr:uid="{00000000-0005-0000-0000-0000F9250000}"/>
    <cellStyle name="Стиль 1 4" xfId="5022" xr:uid="{00000000-0005-0000-0000-0000FA250000}"/>
    <cellStyle name="Стиль 1 4 2" xfId="6317" xr:uid="{00000000-0005-0000-0000-0000FB250000}"/>
    <cellStyle name="Стиль 1 5" xfId="5023" xr:uid="{00000000-0005-0000-0000-0000FC250000}"/>
    <cellStyle name="Стиль 1 5 2" xfId="6318" xr:uid="{00000000-0005-0000-0000-0000FD250000}"/>
    <cellStyle name="Стиль 1 6" xfId="6314" xr:uid="{00000000-0005-0000-0000-0000FE250000}"/>
    <cellStyle name="Стиль 1 7" xfId="5041" xr:uid="{00000000-0005-0000-0000-0000FF250000}"/>
    <cellStyle name="Текст предупреждения" xfId="5024" xr:uid="{00000000-0005-0000-0000-000000260000}"/>
    <cellStyle name="Текст предупреждения 10" xfId="7065" xr:uid="{00000000-0005-0000-0000-000001260000}"/>
    <cellStyle name="Текст предупреждения 11" xfId="7183" xr:uid="{00000000-0005-0000-0000-000002260000}"/>
    <cellStyle name="Текст предупреждения 12" xfId="7304" xr:uid="{00000000-0005-0000-0000-000003260000}"/>
    <cellStyle name="Текст предупреждения 13" xfId="7416" xr:uid="{00000000-0005-0000-0000-000004260000}"/>
    <cellStyle name="Текст предупреждения 14" xfId="7532" xr:uid="{00000000-0005-0000-0000-000005260000}"/>
    <cellStyle name="Текст предупреждения 15" xfId="7649" xr:uid="{00000000-0005-0000-0000-000006260000}"/>
    <cellStyle name="Текст предупреждения 16" xfId="7765" xr:uid="{00000000-0005-0000-0000-000007260000}"/>
    <cellStyle name="Текст предупреждения 17" xfId="7881" xr:uid="{00000000-0005-0000-0000-000008260000}"/>
    <cellStyle name="Текст предупреждения 18" xfId="7997" xr:uid="{00000000-0005-0000-0000-000009260000}"/>
    <cellStyle name="Текст предупреждения 19" xfId="8112" xr:uid="{00000000-0005-0000-0000-00000A260000}"/>
    <cellStyle name="Текст предупреждения 2" xfId="5025" xr:uid="{00000000-0005-0000-0000-00000B260000}"/>
    <cellStyle name="Текст предупреждения 2 2" xfId="6320" xr:uid="{00000000-0005-0000-0000-00000C260000}"/>
    <cellStyle name="Текст предупреждения 20" xfId="8226" xr:uid="{00000000-0005-0000-0000-00000D260000}"/>
    <cellStyle name="Текст предупреждения 21" xfId="9053" xr:uid="{00000000-0005-0000-0000-00000E260000}"/>
    <cellStyle name="Текст предупреждения 22" xfId="8916" xr:uid="{00000000-0005-0000-0000-00000F260000}"/>
    <cellStyle name="Текст предупреждения 23" xfId="8781" xr:uid="{00000000-0005-0000-0000-000010260000}"/>
    <cellStyle name="Текст предупреждения 24" xfId="9128" xr:uid="{00000000-0005-0000-0000-000011260000}"/>
    <cellStyle name="Текст предупреждения 25" xfId="8967" xr:uid="{00000000-0005-0000-0000-000012260000}"/>
    <cellStyle name="Текст предупреждения 26" xfId="9447" xr:uid="{00000000-0005-0000-0000-000013260000}"/>
    <cellStyle name="Текст предупреждения 27" xfId="9570" xr:uid="{00000000-0005-0000-0000-000014260000}"/>
    <cellStyle name="Текст предупреждения 28" xfId="9685" xr:uid="{00000000-0005-0000-0000-000015260000}"/>
    <cellStyle name="Текст предупреждения 29" xfId="9787" xr:uid="{00000000-0005-0000-0000-000016260000}"/>
    <cellStyle name="Текст предупреждения 3" xfId="6319" xr:uid="{00000000-0005-0000-0000-000017260000}"/>
    <cellStyle name="Текст предупреждения 4" xfId="5040" xr:uid="{00000000-0005-0000-0000-000018260000}"/>
    <cellStyle name="Текст предупреждения 5" xfId="6454" xr:uid="{00000000-0005-0000-0000-000019260000}"/>
    <cellStyle name="Текст предупреждения 6" xfId="6590" xr:uid="{00000000-0005-0000-0000-00001A260000}"/>
    <cellStyle name="Текст предупреждения 7" xfId="6709" xr:uid="{00000000-0005-0000-0000-00001B260000}"/>
    <cellStyle name="Текст предупреждения 8" xfId="6828" xr:uid="{00000000-0005-0000-0000-00001C260000}"/>
    <cellStyle name="Текст предупреждения 9" xfId="6947" xr:uid="{00000000-0005-0000-0000-00001D260000}"/>
    <cellStyle name="Финансовый_Tame BS AUE" xfId="5026" xr:uid="{00000000-0005-0000-0000-00001E260000}"/>
    <cellStyle name="Хороший" xfId="5027" xr:uid="{00000000-0005-0000-0000-00001F260000}"/>
    <cellStyle name="Хороший 10" xfId="7066" xr:uid="{00000000-0005-0000-0000-000020260000}"/>
    <cellStyle name="Хороший 11" xfId="7184" xr:uid="{00000000-0005-0000-0000-000021260000}"/>
    <cellStyle name="Хороший 12" xfId="7305" xr:uid="{00000000-0005-0000-0000-000022260000}"/>
    <cellStyle name="Хороший 13" xfId="7417" xr:uid="{00000000-0005-0000-0000-000023260000}"/>
    <cellStyle name="Хороший 14" xfId="7533" xr:uid="{00000000-0005-0000-0000-000024260000}"/>
    <cellStyle name="Хороший 15" xfId="7650" xr:uid="{00000000-0005-0000-0000-000025260000}"/>
    <cellStyle name="Хороший 16" xfId="7766" xr:uid="{00000000-0005-0000-0000-000026260000}"/>
    <cellStyle name="Хороший 17" xfId="7882" xr:uid="{00000000-0005-0000-0000-000027260000}"/>
    <cellStyle name="Хороший 18" xfId="7998" xr:uid="{00000000-0005-0000-0000-000028260000}"/>
    <cellStyle name="Хороший 19" xfId="8113" xr:uid="{00000000-0005-0000-0000-000029260000}"/>
    <cellStyle name="Хороший 2" xfId="5028" xr:uid="{00000000-0005-0000-0000-00002A260000}"/>
    <cellStyle name="Хороший 2 2" xfId="6322" xr:uid="{00000000-0005-0000-0000-00002B260000}"/>
    <cellStyle name="Хороший 20" xfId="8227" xr:uid="{00000000-0005-0000-0000-00002C260000}"/>
    <cellStyle name="Хороший 21" xfId="9106" xr:uid="{00000000-0005-0000-0000-00002D260000}"/>
    <cellStyle name="Хороший 22" xfId="8881" xr:uid="{00000000-0005-0000-0000-00002E260000}"/>
    <cellStyle name="Хороший 23" xfId="9296" xr:uid="{00000000-0005-0000-0000-00002F260000}"/>
    <cellStyle name="Хороший 24" xfId="8888" xr:uid="{00000000-0005-0000-0000-000030260000}"/>
    <cellStyle name="Хороший 25" xfId="9070" xr:uid="{00000000-0005-0000-0000-000031260000}"/>
    <cellStyle name="Хороший 26" xfId="9448" xr:uid="{00000000-0005-0000-0000-000032260000}"/>
    <cellStyle name="Хороший 27" xfId="9571" xr:uid="{00000000-0005-0000-0000-000033260000}"/>
    <cellStyle name="Хороший 28" xfId="9686" xr:uid="{00000000-0005-0000-0000-000034260000}"/>
    <cellStyle name="Хороший 29" xfId="9788" xr:uid="{00000000-0005-0000-0000-000035260000}"/>
    <cellStyle name="Хороший 3" xfId="6321" xr:uid="{00000000-0005-0000-0000-000036260000}"/>
    <cellStyle name="Хороший 4" xfId="5039" xr:uid="{00000000-0005-0000-0000-000037260000}"/>
    <cellStyle name="Хороший 5" xfId="6455" xr:uid="{00000000-0005-0000-0000-000038260000}"/>
    <cellStyle name="Хороший 6" xfId="6591" xr:uid="{00000000-0005-0000-0000-000039260000}"/>
    <cellStyle name="Хороший 7" xfId="6710" xr:uid="{00000000-0005-0000-0000-00003A260000}"/>
    <cellStyle name="Хороший 8" xfId="6829" xr:uid="{00000000-0005-0000-0000-00003B260000}"/>
    <cellStyle name="Хороший 9" xfId="6948" xr:uid="{00000000-0005-0000-0000-00003C2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
  <sheetViews>
    <sheetView showGridLines="0" tabSelected="1" zoomScale="130" zoomScaleNormal="130" zoomScaleSheetLayoutView="130" workbookViewId="0">
      <selection activeCell="C18" sqref="C18"/>
    </sheetView>
  </sheetViews>
  <sheetFormatPr defaultRowHeight="14.4"/>
  <cols>
    <col min="1" max="1" width="14.6640625" customWidth="1"/>
    <col min="2" max="2" width="10.88671875" customWidth="1"/>
    <col min="3" max="3" width="68" customWidth="1"/>
    <col min="4" max="4" width="20.6640625" customWidth="1"/>
  </cols>
  <sheetData>
    <row r="1" spans="1:17" ht="15.75" customHeight="1">
      <c r="A1" s="12"/>
      <c r="B1" s="76" t="s">
        <v>29</v>
      </c>
      <c r="C1" s="76"/>
      <c r="D1" s="76"/>
      <c r="E1" s="10"/>
      <c r="F1" s="10"/>
      <c r="G1" s="10"/>
      <c r="H1" s="10"/>
      <c r="I1" s="10"/>
      <c r="J1" s="10"/>
      <c r="K1" s="10"/>
      <c r="L1" s="10"/>
      <c r="M1" s="10"/>
      <c r="N1" s="10"/>
      <c r="O1" s="10"/>
      <c r="P1" s="10"/>
      <c r="Q1" s="10"/>
    </row>
    <row r="2" spans="1:17">
      <c r="A2" s="12"/>
      <c r="B2" s="12"/>
      <c r="C2" s="12"/>
      <c r="D2" s="12"/>
    </row>
    <row r="3" spans="1:17" s="1" customFormat="1" ht="30" customHeight="1">
      <c r="A3" s="12"/>
      <c r="B3" s="79" t="s">
        <v>274</v>
      </c>
      <c r="C3" s="79"/>
      <c r="D3" s="79"/>
      <c r="E3" s="79"/>
      <c r="F3" s="79"/>
      <c r="G3" s="79"/>
      <c r="H3" s="79"/>
      <c r="I3" s="79"/>
      <c r="J3" s="79"/>
      <c r="K3" s="79"/>
      <c r="L3" s="79"/>
      <c r="M3" s="79"/>
      <c r="N3" s="79"/>
      <c r="O3" s="79"/>
      <c r="P3" s="79"/>
      <c r="Q3" s="79"/>
    </row>
    <row r="4" spans="1:17" s="1" customFormat="1" ht="15.6" customHeight="1">
      <c r="A4" s="12"/>
      <c r="B4" s="79" t="s">
        <v>121</v>
      </c>
      <c r="C4" s="79"/>
      <c r="D4" s="79"/>
      <c r="E4" s="79"/>
      <c r="F4" s="79"/>
      <c r="G4" s="79"/>
      <c r="H4" s="79"/>
      <c r="I4" s="79"/>
      <c r="J4" s="79"/>
      <c r="K4" s="79"/>
      <c r="L4" s="79"/>
      <c r="M4" s="79"/>
      <c r="N4" s="79"/>
      <c r="O4" s="79"/>
      <c r="P4" s="79"/>
      <c r="Q4" s="79"/>
    </row>
    <row r="5" spans="1:17" s="1" customFormat="1" ht="18" customHeight="1">
      <c r="A5" s="12"/>
      <c r="B5" s="19" t="s">
        <v>275</v>
      </c>
      <c r="C5" s="12"/>
      <c r="D5" s="12"/>
      <c r="E5" s="13"/>
      <c r="F5" s="12"/>
      <c r="G5" s="12"/>
      <c r="H5" s="12"/>
      <c r="I5" s="12"/>
      <c r="J5" s="12"/>
      <c r="K5" s="12"/>
      <c r="L5" s="12"/>
      <c r="M5" s="12"/>
      <c r="N5" s="12"/>
      <c r="O5" s="12"/>
      <c r="P5" s="12"/>
      <c r="Q5" s="12"/>
    </row>
    <row r="6" spans="1:17" s="1" customFormat="1" ht="18" customHeight="1">
      <c r="A6" s="12"/>
      <c r="B6" s="19" t="s">
        <v>278</v>
      </c>
      <c r="C6" s="12"/>
      <c r="D6" s="12"/>
      <c r="E6" s="13"/>
      <c r="F6" s="12"/>
      <c r="G6" s="12"/>
      <c r="H6" s="12"/>
      <c r="I6" s="12"/>
      <c r="J6" s="12"/>
      <c r="K6" s="12"/>
      <c r="L6" s="12"/>
      <c r="M6" s="12"/>
      <c r="N6" s="12"/>
      <c r="O6" s="12"/>
      <c r="P6" s="12"/>
      <c r="Q6" s="12"/>
    </row>
    <row r="7" spans="1:17" ht="15" thickBot="1">
      <c r="A7" s="12"/>
      <c r="B7" s="12"/>
      <c r="C7" s="12"/>
      <c r="D7" s="12"/>
    </row>
    <row r="8" spans="1:17">
      <c r="A8" s="12"/>
      <c r="B8" s="20" t="s">
        <v>30</v>
      </c>
      <c r="C8" s="21" t="s">
        <v>31</v>
      </c>
      <c r="D8" s="22" t="s">
        <v>42</v>
      </c>
    </row>
    <row r="9" spans="1:17">
      <c r="A9" s="12"/>
      <c r="B9" s="23">
        <v>1</v>
      </c>
      <c r="C9" s="24" t="s">
        <v>120</v>
      </c>
      <c r="D9" s="25">
        <f>'1.ELT'!P258</f>
        <v>0</v>
      </c>
    </row>
    <row r="10" spans="1:17" ht="15.75" customHeight="1" thickBot="1">
      <c r="A10" s="12"/>
      <c r="B10" s="77" t="s">
        <v>32</v>
      </c>
      <c r="C10" s="78"/>
      <c r="D10" s="26">
        <f>SUM(D9:D9)</f>
        <v>0</v>
      </c>
    </row>
    <row r="11" spans="1:17" ht="15" thickBot="1">
      <c r="A11" s="12"/>
      <c r="B11" s="12"/>
      <c r="C11" s="27"/>
      <c r="D11" s="28"/>
    </row>
    <row r="12" spans="1:17">
      <c r="A12" s="12"/>
      <c r="B12" s="29"/>
      <c r="C12" s="30" t="s">
        <v>33</v>
      </c>
      <c r="D12" s="31">
        <f>D10*0.21</f>
        <v>0</v>
      </c>
    </row>
    <row r="13" spans="1:17" ht="15.75" customHeight="1" thickBot="1">
      <c r="A13" s="12"/>
      <c r="B13" s="77" t="s">
        <v>34</v>
      </c>
      <c r="C13" s="78"/>
      <c r="D13" s="26">
        <f>SUM(D10:D12)</f>
        <v>0</v>
      </c>
    </row>
    <row r="14" spans="1:17">
      <c r="A14" s="12"/>
      <c r="B14" s="12"/>
      <c r="C14" s="12"/>
      <c r="D14" s="12"/>
    </row>
    <row r="15" spans="1:17" s="1" customFormat="1" ht="17.25" customHeight="1">
      <c r="A15" s="12"/>
      <c r="B15" s="15" t="s">
        <v>8</v>
      </c>
      <c r="C15" s="12" t="s">
        <v>327</v>
      </c>
      <c r="D15" s="12"/>
    </row>
    <row r="16" spans="1:17" s="1" customFormat="1" ht="15.6">
      <c r="A16" s="12"/>
      <c r="B16" s="12"/>
      <c r="C16" s="32" t="s">
        <v>9</v>
      </c>
      <c r="D16" s="17"/>
      <c r="E16" s="6"/>
      <c r="F16" s="6"/>
      <c r="G16" s="6"/>
      <c r="H16" s="6"/>
      <c r="I16" s="6"/>
      <c r="J16" s="6"/>
      <c r="K16" s="6"/>
      <c r="L16" s="6"/>
      <c r="M16" s="6"/>
      <c r="N16" s="6"/>
      <c r="O16" s="6"/>
      <c r="P16" s="6"/>
    </row>
    <row r="17" spans="1:17" s="1" customFormat="1" ht="15.6">
      <c r="A17" s="12"/>
      <c r="B17" s="12"/>
      <c r="C17" s="17"/>
      <c r="D17" s="18"/>
      <c r="E17" s="3"/>
      <c r="F17" s="3"/>
      <c r="G17" s="3"/>
      <c r="H17" s="3"/>
      <c r="I17" s="3"/>
      <c r="J17" s="3"/>
      <c r="K17" s="3"/>
      <c r="L17" s="3"/>
      <c r="M17" s="3"/>
      <c r="N17" s="3"/>
      <c r="O17" s="3"/>
      <c r="P17" s="3"/>
      <c r="Q17" s="3"/>
    </row>
    <row r="18" spans="1:17" s="1" customFormat="1" ht="15.6">
      <c r="A18" s="12"/>
      <c r="B18" s="15" t="s">
        <v>329</v>
      </c>
      <c r="C18" s="16"/>
      <c r="D18" s="12"/>
      <c r="I18" s="2"/>
    </row>
    <row r="19" spans="1:17" s="1" customFormat="1" ht="15.6">
      <c r="A19" s="12"/>
      <c r="B19" s="15"/>
      <c r="C19" s="16"/>
      <c r="D19" s="12"/>
      <c r="I19" s="2"/>
    </row>
    <row r="20" spans="1:17" s="1" customFormat="1" ht="15.6">
      <c r="A20" s="12"/>
      <c r="B20" s="15" t="s">
        <v>10</v>
      </c>
      <c r="C20" s="12" t="s">
        <v>327</v>
      </c>
      <c r="D20" s="12"/>
    </row>
    <row r="21" spans="1:17" s="1" customFormat="1" ht="15.6">
      <c r="A21" s="12"/>
      <c r="B21" s="12"/>
      <c r="C21" s="32" t="s">
        <v>9</v>
      </c>
      <c r="D21" s="17"/>
      <c r="E21" s="6"/>
      <c r="F21" s="6"/>
      <c r="G21" s="6"/>
      <c r="H21" s="6"/>
      <c r="I21" s="6"/>
      <c r="J21" s="6"/>
      <c r="K21" s="6"/>
      <c r="L21" s="6"/>
      <c r="N21" s="6"/>
      <c r="O21" s="6"/>
      <c r="P21" s="6"/>
      <c r="Q21" s="6"/>
    </row>
    <row r="22" spans="1:17" s="1" customFormat="1" ht="15.6">
      <c r="C22" s="6"/>
      <c r="D22" s="3"/>
      <c r="E22" s="3"/>
      <c r="F22" s="3"/>
      <c r="G22" s="3"/>
      <c r="H22" s="3"/>
      <c r="I22" s="3"/>
      <c r="J22" s="3"/>
      <c r="K22" s="3"/>
      <c r="L22" s="3"/>
      <c r="M22" s="3"/>
      <c r="N22" s="3"/>
      <c r="O22" s="3"/>
      <c r="P22" s="3"/>
      <c r="Q22" s="3"/>
    </row>
  </sheetData>
  <mergeCells count="5">
    <mergeCell ref="B1:D1"/>
    <mergeCell ref="B10:C10"/>
    <mergeCell ref="B13:C13"/>
    <mergeCell ref="B3:Q3"/>
    <mergeCell ref="B4:Q4"/>
  </mergeCells>
  <pageMargins left="0.70866141732283472" right="0.70866141732283472" top="0.74803149606299213" bottom="0.74803149606299213" header="0.31496062992125984" footer="0.31496062992125984"/>
  <pageSetup paperSize="9" scale="98" orientation="landscape" r:id="rId1"/>
  <headerFooter>
    <oddHeader xml:space="preserve">&amp;C&amp;"Arial Narrow,Regular"&amp;8Būvniecības ierorinātājs:  RP SIA „Rīgas satiksme"Būvprojekta izstrādātājs:  SIA „Transportbūvju konsultācijas” </oddHeader>
    <oddFooter xml:space="preserve">&amp;C&amp;"Arial Narrow,Regular"&amp;8Kontakttīklu pārbūve 11.tramvaja maršrutā Miera ielā posmā no Brīvības ielas līdz Ēveles ielai
&amp;R&amp;"Times New Roman,Regular"&amp;10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273"/>
  <sheetViews>
    <sheetView zoomScaleNormal="100" zoomScaleSheetLayoutView="100" zoomScalePageLayoutView="145" workbookViewId="0">
      <selection activeCell="A4" sqref="A4:P4"/>
    </sheetView>
  </sheetViews>
  <sheetFormatPr defaultColWidth="9.109375" defaultRowHeight="15.6"/>
  <cols>
    <col min="1" max="1" width="9.33203125" style="2" customWidth="1"/>
    <col min="2" max="2" width="5.6640625" style="1" customWidth="1"/>
    <col min="3" max="3" width="33.33203125" style="1" customWidth="1"/>
    <col min="4" max="4" width="6.6640625" style="1" customWidth="1"/>
    <col min="5" max="5" width="9" style="1" customWidth="1"/>
    <col min="6" max="6" width="6.5546875" style="1" customWidth="1"/>
    <col min="7" max="7" width="7.88671875" style="1" customWidth="1"/>
    <col min="8" max="8" width="7.6640625" style="1" customWidth="1"/>
    <col min="9" max="9" width="8" style="1" customWidth="1"/>
    <col min="10" max="10" width="8.109375" style="1" customWidth="1"/>
    <col min="11" max="11" width="8.5546875" style="1" customWidth="1"/>
    <col min="12" max="12" width="7" style="1" customWidth="1"/>
    <col min="13" max="16" width="9" style="1" customWidth="1"/>
    <col min="17" max="16384" width="9.109375" style="1"/>
  </cols>
  <sheetData>
    <row r="2" spans="1:16">
      <c r="A2" s="83" t="s">
        <v>333</v>
      </c>
      <c r="B2" s="83"/>
      <c r="C2" s="83"/>
      <c r="D2" s="83"/>
      <c r="E2" s="83"/>
      <c r="F2" s="83"/>
      <c r="G2" s="83"/>
      <c r="H2" s="83"/>
      <c r="I2" s="83"/>
      <c r="J2" s="83"/>
      <c r="K2" s="83"/>
      <c r="L2" s="83"/>
      <c r="M2" s="83"/>
      <c r="N2" s="83"/>
      <c r="O2" s="83"/>
      <c r="P2" s="83"/>
    </row>
    <row r="3" spans="1:16" ht="33.75" customHeight="1">
      <c r="A3" s="92" t="s">
        <v>12</v>
      </c>
      <c r="B3" s="92"/>
      <c r="C3" s="92"/>
      <c r="D3" s="92"/>
      <c r="E3" s="92"/>
      <c r="F3" s="92"/>
      <c r="G3" s="92"/>
      <c r="H3" s="92"/>
      <c r="I3" s="92"/>
      <c r="J3" s="92"/>
      <c r="K3" s="92"/>
      <c r="L3" s="92"/>
      <c r="M3" s="92"/>
      <c r="N3" s="92"/>
      <c r="O3" s="92"/>
      <c r="P3" s="92"/>
    </row>
    <row r="4" spans="1:16">
      <c r="A4" s="93" t="s">
        <v>334</v>
      </c>
      <c r="B4" s="93"/>
      <c r="C4" s="93"/>
      <c r="D4" s="93"/>
      <c r="E4" s="93"/>
      <c r="F4" s="93"/>
      <c r="G4" s="93"/>
      <c r="H4" s="93"/>
      <c r="I4" s="93"/>
      <c r="J4" s="93"/>
      <c r="K4" s="93"/>
      <c r="L4" s="93"/>
      <c r="M4" s="93"/>
      <c r="N4" s="93"/>
      <c r="O4" s="93"/>
      <c r="P4" s="93"/>
    </row>
    <row r="5" spans="1:16">
      <c r="A5" s="94" t="s">
        <v>13</v>
      </c>
      <c r="B5" s="94"/>
      <c r="C5" s="94"/>
      <c r="D5" s="94"/>
      <c r="E5" s="94"/>
      <c r="F5" s="94"/>
      <c r="G5" s="94"/>
      <c r="H5" s="94"/>
      <c r="I5" s="94"/>
      <c r="J5" s="94"/>
      <c r="K5" s="94"/>
      <c r="L5" s="94"/>
      <c r="M5" s="94"/>
      <c r="N5" s="94"/>
      <c r="O5" s="94"/>
      <c r="P5" s="94"/>
    </row>
    <row r="6" spans="1:16">
      <c r="A6" s="19"/>
      <c r="B6" s="12"/>
      <c r="C6" s="12"/>
      <c r="D6" s="13"/>
      <c r="E6" s="12"/>
      <c r="F6" s="12"/>
      <c r="G6" s="12"/>
      <c r="H6" s="12"/>
      <c r="I6" s="12"/>
      <c r="J6" s="12"/>
      <c r="K6" s="12"/>
      <c r="L6" s="12"/>
      <c r="M6" s="12"/>
      <c r="N6" s="12"/>
      <c r="O6" s="12"/>
      <c r="P6" s="12"/>
    </row>
    <row r="7" spans="1:16">
      <c r="A7" s="79" t="s">
        <v>274</v>
      </c>
      <c r="B7" s="79"/>
      <c r="C7" s="79"/>
      <c r="D7" s="79"/>
      <c r="E7" s="79"/>
      <c r="F7" s="79"/>
      <c r="G7" s="79"/>
      <c r="H7" s="79"/>
      <c r="I7" s="79"/>
      <c r="J7" s="79"/>
      <c r="K7" s="79"/>
      <c r="L7" s="79"/>
      <c r="M7" s="79"/>
      <c r="N7" s="79"/>
      <c r="O7" s="79"/>
      <c r="P7" s="79"/>
    </row>
    <row r="8" spans="1:16" ht="15.6" customHeight="1">
      <c r="A8" s="79" t="s">
        <v>121</v>
      </c>
      <c r="B8" s="79"/>
      <c r="C8" s="79"/>
      <c r="D8" s="79"/>
      <c r="E8" s="79"/>
      <c r="F8" s="79"/>
      <c r="G8" s="79"/>
      <c r="H8" s="79"/>
      <c r="I8" s="79"/>
      <c r="J8" s="79"/>
      <c r="K8" s="79"/>
      <c r="L8" s="79"/>
      <c r="M8" s="79"/>
      <c r="N8" s="79"/>
      <c r="O8" s="79"/>
      <c r="P8" s="79"/>
    </row>
    <row r="9" spans="1:16">
      <c r="A9" s="19" t="s">
        <v>275</v>
      </c>
      <c r="B9" s="12"/>
      <c r="C9" s="12"/>
      <c r="D9" s="13"/>
      <c r="E9" s="12"/>
      <c r="F9" s="12"/>
      <c r="G9" s="12"/>
      <c r="H9" s="12"/>
      <c r="I9" s="12"/>
      <c r="J9" s="12"/>
      <c r="K9" s="12"/>
      <c r="L9" s="12"/>
      <c r="M9" s="12"/>
      <c r="N9" s="12"/>
      <c r="O9" s="12"/>
      <c r="P9" s="12"/>
    </row>
    <row r="10" spans="1:16" ht="15.6" customHeight="1">
      <c r="A10" s="19" t="s">
        <v>278</v>
      </c>
      <c r="B10" s="12"/>
      <c r="C10" s="12"/>
      <c r="D10" s="13"/>
      <c r="E10" s="12"/>
      <c r="F10" s="12"/>
      <c r="G10" s="12"/>
      <c r="H10" s="12"/>
      <c r="I10" s="12"/>
      <c r="J10" s="12"/>
      <c r="K10" s="12"/>
      <c r="L10" s="12"/>
      <c r="M10" s="12"/>
      <c r="N10" s="12"/>
      <c r="O10" s="12"/>
      <c r="P10" s="12"/>
    </row>
    <row r="11" spans="1:16">
      <c r="A11" s="19"/>
      <c r="B11" s="12"/>
      <c r="C11" s="12"/>
      <c r="D11" s="13"/>
      <c r="E11" s="12"/>
      <c r="F11" s="12"/>
      <c r="G11" s="12"/>
      <c r="H11" s="12"/>
      <c r="I11" s="12"/>
      <c r="J11" s="12"/>
      <c r="K11" s="12"/>
      <c r="L11" s="12"/>
      <c r="M11" s="12"/>
      <c r="N11" s="12"/>
      <c r="O11" s="12"/>
      <c r="P11" s="12"/>
    </row>
    <row r="12" spans="1:16">
      <c r="A12" s="19" t="s">
        <v>279</v>
      </c>
      <c r="B12" s="12"/>
      <c r="C12" s="12"/>
      <c r="D12" s="13"/>
      <c r="E12" s="12"/>
      <c r="F12" s="12"/>
      <c r="G12" s="12"/>
      <c r="H12" s="12"/>
      <c r="I12" s="90">
        <f>P258</f>
        <v>0</v>
      </c>
      <c r="J12" s="91"/>
      <c r="K12" s="14" t="s">
        <v>20</v>
      </c>
      <c r="L12" s="12"/>
      <c r="M12" s="12"/>
      <c r="N12" s="12"/>
      <c r="O12" s="12"/>
      <c r="P12" s="12"/>
    </row>
    <row r="13" spans="1:16">
      <c r="A13" s="38"/>
    </row>
    <row r="14" spans="1:16" ht="17.399999999999999" customHeight="1">
      <c r="A14" s="88" t="s">
        <v>0</v>
      </c>
      <c r="B14" s="88" t="s">
        <v>14</v>
      </c>
      <c r="C14" s="88" t="s">
        <v>11</v>
      </c>
      <c r="D14" s="88" t="s">
        <v>16</v>
      </c>
      <c r="E14" s="88" t="s">
        <v>1</v>
      </c>
      <c r="F14" s="80" t="s">
        <v>2</v>
      </c>
      <c r="G14" s="81"/>
      <c r="H14" s="81"/>
      <c r="I14" s="81"/>
      <c r="J14" s="81"/>
      <c r="K14" s="82"/>
      <c r="L14" s="80" t="s">
        <v>3</v>
      </c>
      <c r="M14" s="81"/>
      <c r="N14" s="81"/>
      <c r="O14" s="81"/>
      <c r="P14" s="82"/>
    </row>
    <row r="15" spans="1:16" ht="40.799999999999997">
      <c r="A15" s="89"/>
      <c r="B15" s="89"/>
      <c r="C15" s="89"/>
      <c r="D15" s="89"/>
      <c r="E15" s="89"/>
      <c r="F15" s="33" t="s">
        <v>4</v>
      </c>
      <c r="G15" s="33" t="s">
        <v>43</v>
      </c>
      <c r="H15" s="33" t="s">
        <v>5</v>
      </c>
      <c r="I15" s="33" t="s">
        <v>44</v>
      </c>
      <c r="J15" s="33" t="s">
        <v>35</v>
      </c>
      <c r="K15" s="33" t="s">
        <v>6</v>
      </c>
      <c r="L15" s="33" t="s">
        <v>15</v>
      </c>
      <c r="M15" s="33" t="s">
        <v>5</v>
      </c>
      <c r="N15" s="33" t="s">
        <v>44</v>
      </c>
      <c r="O15" s="33" t="s">
        <v>35</v>
      </c>
      <c r="P15" s="33" t="s">
        <v>7</v>
      </c>
    </row>
    <row r="16" spans="1:16">
      <c r="A16" s="42">
        <v>1</v>
      </c>
      <c r="B16" s="43"/>
      <c r="C16" s="7" t="s">
        <v>39</v>
      </c>
      <c r="D16" s="8"/>
      <c r="E16" s="44"/>
      <c r="F16" s="43"/>
      <c r="G16" s="43"/>
      <c r="H16" s="43"/>
      <c r="I16" s="43"/>
      <c r="J16" s="43"/>
      <c r="K16" s="36"/>
      <c r="L16" s="43"/>
      <c r="M16" s="43"/>
      <c r="N16" s="43"/>
      <c r="O16" s="43"/>
      <c r="P16" s="45"/>
    </row>
    <row r="17" spans="1:16" ht="39.6">
      <c r="A17" s="42">
        <v>2</v>
      </c>
      <c r="B17" s="43"/>
      <c r="C17" s="46" t="s">
        <v>47</v>
      </c>
      <c r="D17" s="34" t="s">
        <v>36</v>
      </c>
      <c r="E17" s="52">
        <v>1</v>
      </c>
      <c r="F17" s="35"/>
      <c r="G17" s="35"/>
      <c r="H17" s="35">
        <f t="shared" ref="H17:H139" si="0">ROUND(F17*G17,2)</f>
        <v>0</v>
      </c>
      <c r="I17" s="35"/>
      <c r="J17" s="35"/>
      <c r="K17" s="36">
        <f t="shared" ref="K17:K142" si="1">SUM(H17:J17)</f>
        <v>0</v>
      </c>
      <c r="L17" s="35">
        <f t="shared" ref="L17" si="2">ROUND(F17*E17,2)</f>
        <v>0</v>
      </c>
      <c r="M17" s="35">
        <f t="shared" ref="M17" si="3">ROUND(H17*E17,2)</f>
        <v>0</v>
      </c>
      <c r="N17" s="35">
        <f t="shared" ref="N17" si="4">ROUND(I17*E17,2)</f>
        <v>0</v>
      </c>
      <c r="O17" s="35">
        <f t="shared" ref="O17" si="5">ROUND(J17*E17,2)</f>
        <v>0</v>
      </c>
      <c r="P17" s="36">
        <f t="shared" ref="P17" si="6">SUM(M17:O17)</f>
        <v>0</v>
      </c>
    </row>
    <row r="18" spans="1:16" ht="39.6">
      <c r="A18" s="42">
        <v>3</v>
      </c>
      <c r="B18" s="43"/>
      <c r="C18" s="46" t="s">
        <v>37</v>
      </c>
      <c r="D18" s="34" t="s">
        <v>36</v>
      </c>
      <c r="E18" s="52">
        <v>11</v>
      </c>
      <c r="F18" s="35"/>
      <c r="G18" s="35"/>
      <c r="H18" s="35">
        <f t="shared" si="0"/>
        <v>0</v>
      </c>
      <c r="I18" s="35"/>
      <c r="J18" s="35"/>
      <c r="K18" s="36">
        <f t="shared" si="1"/>
        <v>0</v>
      </c>
      <c r="L18" s="35">
        <f t="shared" ref="L18:L139" si="7">ROUND(F18*E18,2)</f>
        <v>0</v>
      </c>
      <c r="M18" s="35">
        <f t="shared" ref="M18:M139" si="8">ROUND(H18*E18,2)</f>
        <v>0</v>
      </c>
      <c r="N18" s="35">
        <f t="shared" ref="N18:N139" si="9">ROUND(I18*E18,2)</f>
        <v>0</v>
      </c>
      <c r="O18" s="35">
        <f t="shared" ref="O18:O139" si="10">ROUND(J18*E18,2)</f>
        <v>0</v>
      </c>
      <c r="P18" s="36">
        <f t="shared" ref="P18:P139" si="11">SUM(M18:O18)</f>
        <v>0</v>
      </c>
    </row>
    <row r="19" spans="1:16" ht="26.4">
      <c r="A19" s="42">
        <v>4</v>
      </c>
      <c r="B19" s="43"/>
      <c r="C19" s="46" t="s">
        <v>143</v>
      </c>
      <c r="D19" s="34" t="s">
        <v>64</v>
      </c>
      <c r="E19" s="52">
        <v>1</v>
      </c>
      <c r="F19" s="35"/>
      <c r="G19" s="35"/>
      <c r="H19" s="35">
        <f>ROUND(F19*G19,2)</f>
        <v>0</v>
      </c>
      <c r="I19" s="35"/>
      <c r="J19" s="35"/>
      <c r="K19" s="36">
        <f t="shared" si="1"/>
        <v>0</v>
      </c>
      <c r="L19" s="35">
        <f>ROUND(F19*E19,2)</f>
        <v>0</v>
      </c>
      <c r="M19" s="35">
        <f>ROUND(H19*E19,2)</f>
        <v>0</v>
      </c>
      <c r="N19" s="35">
        <f t="shared" si="9"/>
        <v>0</v>
      </c>
      <c r="O19" s="35">
        <f t="shared" si="10"/>
        <v>0</v>
      </c>
      <c r="P19" s="36">
        <f>SUM(M19:O19)</f>
        <v>0</v>
      </c>
    </row>
    <row r="20" spans="1:16" ht="90.75" customHeight="1">
      <c r="A20" s="42">
        <v>5</v>
      </c>
      <c r="B20" s="43"/>
      <c r="C20" s="46" t="s">
        <v>38</v>
      </c>
      <c r="D20" s="34" t="s">
        <v>36</v>
      </c>
      <c r="E20" s="52">
        <v>1</v>
      </c>
      <c r="F20" s="35"/>
      <c r="G20" s="35"/>
      <c r="H20" s="35">
        <f t="shared" si="0"/>
        <v>0</v>
      </c>
      <c r="I20" s="35"/>
      <c r="J20" s="35"/>
      <c r="K20" s="36">
        <f t="shared" si="1"/>
        <v>0</v>
      </c>
      <c r="L20" s="35">
        <f t="shared" si="7"/>
        <v>0</v>
      </c>
      <c r="M20" s="35">
        <f t="shared" si="8"/>
        <v>0</v>
      </c>
      <c r="N20" s="35">
        <f t="shared" si="9"/>
        <v>0</v>
      </c>
      <c r="O20" s="35">
        <f t="shared" si="10"/>
        <v>0</v>
      </c>
      <c r="P20" s="36">
        <f t="shared" si="11"/>
        <v>0</v>
      </c>
    </row>
    <row r="21" spans="1:16" ht="31.5" customHeight="1">
      <c r="A21" s="42">
        <v>6</v>
      </c>
      <c r="B21" s="43"/>
      <c r="C21" s="46" t="s">
        <v>63</v>
      </c>
      <c r="D21" s="34" t="s">
        <v>36</v>
      </c>
      <c r="E21" s="52">
        <v>1</v>
      </c>
      <c r="F21" s="35"/>
      <c r="G21" s="35"/>
      <c r="H21" s="35">
        <f t="shared" si="0"/>
        <v>0</v>
      </c>
      <c r="I21" s="35"/>
      <c r="J21" s="35"/>
      <c r="K21" s="36">
        <f t="shared" si="1"/>
        <v>0</v>
      </c>
      <c r="L21" s="35">
        <f t="shared" si="7"/>
        <v>0</v>
      </c>
      <c r="M21" s="35">
        <f t="shared" si="8"/>
        <v>0</v>
      </c>
      <c r="N21" s="35">
        <f t="shared" si="9"/>
        <v>0</v>
      </c>
      <c r="O21" s="35">
        <f t="shared" si="10"/>
        <v>0</v>
      </c>
      <c r="P21" s="36">
        <f t="shared" si="11"/>
        <v>0</v>
      </c>
    </row>
    <row r="22" spans="1:16">
      <c r="A22" s="42">
        <v>7</v>
      </c>
      <c r="B22" s="43"/>
      <c r="C22" s="46" t="s">
        <v>152</v>
      </c>
      <c r="D22" s="34" t="s">
        <v>17</v>
      </c>
      <c r="E22" s="52">
        <v>65</v>
      </c>
      <c r="F22" s="35"/>
      <c r="G22" s="35"/>
      <c r="H22" s="35">
        <f t="shared" si="0"/>
        <v>0</v>
      </c>
      <c r="I22" s="35"/>
      <c r="J22" s="35"/>
      <c r="K22" s="36">
        <f>SUM(H22:J22)</f>
        <v>0</v>
      </c>
      <c r="L22" s="35">
        <f t="shared" ref="L22" si="12">ROUND(F22*E22,2)</f>
        <v>0</v>
      </c>
      <c r="M22" s="35">
        <f t="shared" ref="M22" si="13">ROUND(H22*E22,2)</f>
        <v>0</v>
      </c>
      <c r="N22" s="35">
        <f t="shared" ref="N22" si="14">ROUND(I22*E22,2)</f>
        <v>0</v>
      </c>
      <c r="O22" s="35">
        <f t="shared" ref="O22" si="15">ROUND(J22*E22,2)</f>
        <v>0</v>
      </c>
      <c r="P22" s="36">
        <f t="shared" ref="P22" si="16">SUM(M22:O22)</f>
        <v>0</v>
      </c>
    </row>
    <row r="23" spans="1:16" ht="26.4">
      <c r="A23" s="42">
        <v>8</v>
      </c>
      <c r="B23" s="43"/>
      <c r="C23" s="46" t="s">
        <v>153</v>
      </c>
      <c r="D23" s="34" t="s">
        <v>17</v>
      </c>
      <c r="E23" s="52">
        <v>75</v>
      </c>
      <c r="F23" s="35"/>
      <c r="G23" s="35"/>
      <c r="H23" s="35">
        <f t="shared" ref="H23" si="17">ROUND(F23*G23,2)</f>
        <v>0</v>
      </c>
      <c r="I23" s="35"/>
      <c r="J23" s="35"/>
      <c r="K23" s="36">
        <f t="shared" ref="K23" si="18">SUM(H23:J23)</f>
        <v>0</v>
      </c>
      <c r="L23" s="35">
        <f t="shared" ref="L23" si="19">ROUND(F23*E23,2)</f>
        <v>0</v>
      </c>
      <c r="M23" s="35">
        <f t="shared" ref="M23" si="20">ROUND(H23*E23,2)</f>
        <v>0</v>
      </c>
      <c r="N23" s="35">
        <f t="shared" ref="N23" si="21">ROUND(I23*E23,2)</f>
        <v>0</v>
      </c>
      <c r="O23" s="35">
        <f t="shared" ref="O23" si="22">ROUND(J23*E23,2)</f>
        <v>0</v>
      </c>
      <c r="P23" s="36">
        <f t="shared" ref="P23" si="23">SUM(M23:O23)</f>
        <v>0</v>
      </c>
    </row>
    <row r="24" spans="1:16" ht="26.4">
      <c r="A24" s="42">
        <v>9</v>
      </c>
      <c r="B24" s="43"/>
      <c r="C24" s="46" t="s">
        <v>154</v>
      </c>
      <c r="D24" s="34" t="s">
        <v>36</v>
      </c>
      <c r="E24" s="52">
        <v>4</v>
      </c>
      <c r="F24" s="35"/>
      <c r="G24" s="35"/>
      <c r="H24" s="35">
        <f t="shared" ref="H24" si="24">ROUND(F24*G24,2)</f>
        <v>0</v>
      </c>
      <c r="I24" s="35"/>
      <c r="J24" s="35"/>
      <c r="K24" s="36">
        <f t="shared" ref="K24" si="25">SUM(H24:J24)</f>
        <v>0</v>
      </c>
      <c r="L24" s="35">
        <f t="shared" ref="L24" si="26">ROUND(F24*E24,2)</f>
        <v>0</v>
      </c>
      <c r="M24" s="35">
        <f t="shared" ref="M24" si="27">ROUND(H24*E24,2)</f>
        <v>0</v>
      </c>
      <c r="N24" s="35">
        <f t="shared" ref="N24" si="28">ROUND(I24*E24,2)</f>
        <v>0</v>
      </c>
      <c r="O24" s="35">
        <f t="shared" ref="O24" si="29">ROUND(J24*E24,2)</f>
        <v>0</v>
      </c>
      <c r="P24" s="36">
        <f t="shared" ref="P24" si="30">SUM(M24:O24)</f>
        <v>0</v>
      </c>
    </row>
    <row r="25" spans="1:16" ht="26.4">
      <c r="A25" s="42">
        <v>10</v>
      </c>
      <c r="B25" s="43"/>
      <c r="C25" s="46" t="s">
        <v>155</v>
      </c>
      <c r="D25" s="34" t="s">
        <v>36</v>
      </c>
      <c r="E25" s="52">
        <v>28</v>
      </c>
      <c r="F25" s="35"/>
      <c r="G25" s="35"/>
      <c r="H25" s="35">
        <f t="shared" ref="H25" si="31">ROUND(F25*G25,2)</f>
        <v>0</v>
      </c>
      <c r="I25" s="35"/>
      <c r="J25" s="35"/>
      <c r="K25" s="36">
        <f t="shared" ref="K25" si="32">SUM(H25:J25)</f>
        <v>0</v>
      </c>
      <c r="L25" s="35">
        <f t="shared" ref="L25" si="33">ROUND(F25*E25,2)</f>
        <v>0</v>
      </c>
      <c r="M25" s="35">
        <f t="shared" ref="M25" si="34">ROUND(H25*E25,2)</f>
        <v>0</v>
      </c>
      <c r="N25" s="35">
        <f t="shared" ref="N25" si="35">ROUND(I25*E25,2)</f>
        <v>0</v>
      </c>
      <c r="O25" s="35">
        <f t="shared" ref="O25" si="36">ROUND(J25*E25,2)</f>
        <v>0</v>
      </c>
      <c r="P25" s="36">
        <f t="shared" ref="P25" si="37">SUM(M25:O25)</f>
        <v>0</v>
      </c>
    </row>
    <row r="26" spans="1:16">
      <c r="A26" s="42">
        <v>11</v>
      </c>
      <c r="B26" s="43"/>
      <c r="C26" s="46" t="s">
        <v>150</v>
      </c>
      <c r="D26" s="34" t="s">
        <v>36</v>
      </c>
      <c r="E26" s="52">
        <v>1</v>
      </c>
      <c r="F26" s="35"/>
      <c r="G26" s="35"/>
      <c r="H26" s="35">
        <f t="shared" si="0"/>
        <v>0</v>
      </c>
      <c r="I26" s="35"/>
      <c r="J26" s="35"/>
      <c r="K26" s="36">
        <f t="shared" ref="K26" si="38">SUM(H26:J26)</f>
        <v>0</v>
      </c>
      <c r="L26" s="35">
        <f t="shared" ref="L26" si="39">ROUND(F26*E26,2)</f>
        <v>0</v>
      </c>
      <c r="M26" s="35">
        <f t="shared" ref="M26" si="40">ROUND(H26*E26,2)</f>
        <v>0</v>
      </c>
      <c r="N26" s="35">
        <f t="shared" ref="N26" si="41">ROUND(I26*E26,2)</f>
        <v>0</v>
      </c>
      <c r="O26" s="35">
        <f t="shared" ref="O26" si="42">ROUND(J26*E26,2)</f>
        <v>0</v>
      </c>
      <c r="P26" s="36">
        <f t="shared" ref="P26" si="43">SUM(M26:O26)</f>
        <v>0</v>
      </c>
    </row>
    <row r="27" spans="1:16" ht="31.5" customHeight="1">
      <c r="A27" s="42">
        <v>12</v>
      </c>
      <c r="B27" s="43"/>
      <c r="C27" s="46" t="s">
        <v>151</v>
      </c>
      <c r="D27" s="34" t="s">
        <v>36</v>
      </c>
      <c r="E27" s="52">
        <v>1</v>
      </c>
      <c r="F27" s="35"/>
      <c r="G27" s="35"/>
      <c r="H27" s="35">
        <f t="shared" ref="H27" si="44">ROUND(F27*G27,2)</f>
        <v>0</v>
      </c>
      <c r="I27" s="35"/>
      <c r="J27" s="35"/>
      <c r="K27" s="36">
        <f t="shared" ref="K27" si="45">SUM(H27:J27)</f>
        <v>0</v>
      </c>
      <c r="L27" s="35">
        <f t="shared" ref="L27" si="46">ROUND(F27*E27,2)</f>
        <v>0</v>
      </c>
      <c r="M27" s="35">
        <f t="shared" ref="M27" si="47">ROUND(H27*E27,2)</f>
        <v>0</v>
      </c>
      <c r="N27" s="35">
        <f t="shared" ref="N27" si="48">ROUND(I27*E27,2)</f>
        <v>0</v>
      </c>
      <c r="O27" s="35">
        <f t="shared" ref="O27" si="49">ROUND(J27*E27,2)</f>
        <v>0</v>
      </c>
      <c r="P27" s="36">
        <f t="shared" ref="P27" si="50">SUM(M27:O27)</f>
        <v>0</v>
      </c>
    </row>
    <row r="28" spans="1:16">
      <c r="A28" s="42">
        <v>13</v>
      </c>
      <c r="B28" s="43"/>
      <c r="C28" s="46" t="s">
        <v>117</v>
      </c>
      <c r="D28" s="34" t="s">
        <v>24</v>
      </c>
      <c r="E28" s="52">
        <v>1</v>
      </c>
      <c r="F28" s="35"/>
      <c r="G28" s="35"/>
      <c r="H28" s="35">
        <f t="shared" ref="H28" si="51">ROUND(F28*G28,2)</f>
        <v>0</v>
      </c>
      <c r="I28" s="35"/>
      <c r="J28" s="35"/>
      <c r="K28" s="36">
        <f t="shared" ref="K28" si="52">SUM(H28:J28)</f>
        <v>0</v>
      </c>
      <c r="L28" s="35">
        <f t="shared" ref="L28:L31" si="53">ROUND(F28*E28,2)</f>
        <v>0</v>
      </c>
      <c r="M28" s="35">
        <f t="shared" ref="M28:M31" si="54">ROUND(H28*E28,2)</f>
        <v>0</v>
      </c>
      <c r="N28" s="35">
        <f t="shared" ref="N28:N31" si="55">ROUND(I28*E28,2)</f>
        <v>0</v>
      </c>
      <c r="O28" s="35">
        <f t="shared" ref="O28:O31" si="56">ROUND(J28*E28,2)</f>
        <v>0</v>
      </c>
      <c r="P28" s="36">
        <f t="shared" ref="P28:P31" si="57">SUM(M28:O28)</f>
        <v>0</v>
      </c>
    </row>
    <row r="29" spans="1:16">
      <c r="A29" s="42">
        <v>14</v>
      </c>
      <c r="B29" s="43"/>
      <c r="C29" s="46" t="s">
        <v>145</v>
      </c>
      <c r="D29" s="34" t="s">
        <v>146</v>
      </c>
      <c r="E29" s="52">
        <v>1.7</v>
      </c>
      <c r="F29" s="35"/>
      <c r="G29" s="35"/>
      <c r="H29" s="35">
        <f t="shared" ref="H29:H30" si="58">ROUND(F29*G29,2)</f>
        <v>0</v>
      </c>
      <c r="I29" s="35"/>
      <c r="J29" s="35"/>
      <c r="K29" s="36">
        <f t="shared" ref="K29:K30" si="59">SUM(H29:J29)</f>
        <v>0</v>
      </c>
      <c r="L29" s="35">
        <f t="shared" si="53"/>
        <v>0</v>
      </c>
      <c r="M29" s="35">
        <f t="shared" si="54"/>
        <v>0</v>
      </c>
      <c r="N29" s="35">
        <f t="shared" si="55"/>
        <v>0</v>
      </c>
      <c r="O29" s="35">
        <f t="shared" si="56"/>
        <v>0</v>
      </c>
      <c r="P29" s="36">
        <f t="shared" si="57"/>
        <v>0</v>
      </c>
    </row>
    <row r="30" spans="1:16" ht="26.4">
      <c r="A30" s="42">
        <v>15</v>
      </c>
      <c r="B30" s="43"/>
      <c r="C30" s="46" t="s">
        <v>147</v>
      </c>
      <c r="D30" s="34" t="s">
        <v>64</v>
      </c>
      <c r="E30" s="52">
        <v>1</v>
      </c>
      <c r="F30" s="35"/>
      <c r="G30" s="35"/>
      <c r="H30" s="35">
        <f t="shared" si="58"/>
        <v>0</v>
      </c>
      <c r="I30" s="35"/>
      <c r="J30" s="35"/>
      <c r="K30" s="36">
        <f t="shared" si="59"/>
        <v>0</v>
      </c>
      <c r="L30" s="35">
        <f t="shared" si="53"/>
        <v>0</v>
      </c>
      <c r="M30" s="35">
        <f t="shared" si="54"/>
        <v>0</v>
      </c>
      <c r="N30" s="35">
        <f t="shared" si="55"/>
        <v>0</v>
      </c>
      <c r="O30" s="35">
        <f t="shared" si="56"/>
        <v>0</v>
      </c>
      <c r="P30" s="36">
        <f t="shared" si="57"/>
        <v>0</v>
      </c>
    </row>
    <row r="31" spans="1:16" ht="26.4">
      <c r="A31" s="42">
        <v>16</v>
      </c>
      <c r="B31" s="43"/>
      <c r="C31" s="46" t="s">
        <v>144</v>
      </c>
      <c r="D31" s="34" t="s">
        <v>64</v>
      </c>
      <c r="E31" s="52">
        <v>1</v>
      </c>
      <c r="F31" s="35"/>
      <c r="G31" s="35"/>
      <c r="H31" s="35">
        <f t="shared" ref="H31" si="60">ROUND(F31*G31,2)</f>
        <v>0</v>
      </c>
      <c r="I31" s="35"/>
      <c r="J31" s="35"/>
      <c r="K31" s="36">
        <f t="shared" ref="K31" si="61">SUM(H31:J31)</f>
        <v>0</v>
      </c>
      <c r="L31" s="35">
        <f t="shared" si="53"/>
        <v>0</v>
      </c>
      <c r="M31" s="35">
        <f t="shared" si="54"/>
        <v>0</v>
      </c>
      <c r="N31" s="35">
        <f t="shared" si="55"/>
        <v>0</v>
      </c>
      <c r="O31" s="35">
        <f t="shared" si="56"/>
        <v>0</v>
      </c>
      <c r="P31" s="36">
        <f t="shared" si="57"/>
        <v>0</v>
      </c>
    </row>
    <row r="32" spans="1:16">
      <c r="A32" s="42">
        <v>17</v>
      </c>
      <c r="B32" s="43"/>
      <c r="C32" s="7" t="s">
        <v>40</v>
      </c>
      <c r="D32" s="8"/>
      <c r="E32" s="52"/>
      <c r="F32" s="43"/>
      <c r="G32" s="43"/>
      <c r="H32" s="35"/>
      <c r="I32" s="43"/>
      <c r="J32" s="43"/>
      <c r="K32" s="36">
        <f t="shared" si="1"/>
        <v>0</v>
      </c>
      <c r="L32" s="35">
        <f t="shared" si="7"/>
        <v>0</v>
      </c>
      <c r="M32" s="35">
        <f t="shared" si="8"/>
        <v>0</v>
      </c>
      <c r="N32" s="35">
        <f t="shared" si="9"/>
        <v>0</v>
      </c>
      <c r="O32" s="35">
        <f t="shared" si="10"/>
        <v>0</v>
      </c>
      <c r="P32" s="36">
        <f t="shared" si="11"/>
        <v>0</v>
      </c>
    </row>
    <row r="33" spans="1:16">
      <c r="A33" s="42">
        <v>18</v>
      </c>
      <c r="B33" s="43"/>
      <c r="C33" s="46" t="s">
        <v>51</v>
      </c>
      <c r="D33" s="34" t="s">
        <v>22</v>
      </c>
      <c r="E33" s="52">
        <v>25</v>
      </c>
      <c r="F33" s="35"/>
      <c r="G33" s="35"/>
      <c r="H33" s="35">
        <f t="shared" si="0"/>
        <v>0</v>
      </c>
      <c r="I33" s="35"/>
      <c r="J33" s="35"/>
      <c r="K33" s="36">
        <f t="shared" si="1"/>
        <v>0</v>
      </c>
      <c r="L33" s="35">
        <f t="shared" si="7"/>
        <v>0</v>
      </c>
      <c r="M33" s="35">
        <f t="shared" si="8"/>
        <v>0</v>
      </c>
      <c r="N33" s="35">
        <f t="shared" si="9"/>
        <v>0</v>
      </c>
      <c r="O33" s="35">
        <f t="shared" si="10"/>
        <v>0</v>
      </c>
      <c r="P33" s="36">
        <f t="shared" si="11"/>
        <v>0</v>
      </c>
    </row>
    <row r="34" spans="1:16" ht="66">
      <c r="A34" s="42">
        <v>19</v>
      </c>
      <c r="B34" s="43"/>
      <c r="C34" s="46" t="s">
        <v>41</v>
      </c>
      <c r="D34" s="34" t="s">
        <v>36</v>
      </c>
      <c r="E34" s="52">
        <v>1</v>
      </c>
      <c r="F34" s="35"/>
      <c r="G34" s="35"/>
      <c r="H34" s="35">
        <f t="shared" si="0"/>
        <v>0</v>
      </c>
      <c r="I34" s="35"/>
      <c r="J34" s="35"/>
      <c r="K34" s="36">
        <f t="shared" si="1"/>
        <v>0</v>
      </c>
      <c r="L34" s="35">
        <f t="shared" si="7"/>
        <v>0</v>
      </c>
      <c r="M34" s="35">
        <f t="shared" si="8"/>
        <v>0</v>
      </c>
      <c r="N34" s="35">
        <f t="shared" si="9"/>
        <v>0</v>
      </c>
      <c r="O34" s="35">
        <f t="shared" si="10"/>
        <v>0</v>
      </c>
      <c r="P34" s="36">
        <f t="shared" si="11"/>
        <v>0</v>
      </c>
    </row>
    <row r="35" spans="1:16" ht="26.4">
      <c r="A35" s="42">
        <v>20</v>
      </c>
      <c r="B35" s="43"/>
      <c r="C35" s="46" t="s">
        <v>65</v>
      </c>
      <c r="D35" s="34" t="s">
        <v>64</v>
      </c>
      <c r="E35" s="52">
        <v>19</v>
      </c>
      <c r="F35" s="35"/>
      <c r="G35" s="35"/>
      <c r="H35" s="35">
        <f t="shared" si="0"/>
        <v>0</v>
      </c>
      <c r="I35" s="35"/>
      <c r="J35" s="35"/>
      <c r="K35" s="36">
        <f t="shared" si="1"/>
        <v>0</v>
      </c>
      <c r="L35" s="35">
        <f t="shared" si="7"/>
        <v>0</v>
      </c>
      <c r="M35" s="35">
        <f t="shared" si="8"/>
        <v>0</v>
      </c>
      <c r="N35" s="35">
        <f t="shared" si="9"/>
        <v>0</v>
      </c>
      <c r="O35" s="35">
        <f t="shared" si="10"/>
        <v>0</v>
      </c>
      <c r="P35" s="36">
        <f t="shared" si="11"/>
        <v>0</v>
      </c>
    </row>
    <row r="36" spans="1:16">
      <c r="A36" s="42">
        <v>21</v>
      </c>
      <c r="B36" s="43"/>
      <c r="C36" s="46" t="s">
        <v>66</v>
      </c>
      <c r="D36" s="34" t="s">
        <v>64</v>
      </c>
      <c r="E36" s="52">
        <v>10</v>
      </c>
      <c r="F36" s="35"/>
      <c r="G36" s="35"/>
      <c r="H36" s="35">
        <f t="shared" si="0"/>
        <v>0</v>
      </c>
      <c r="I36" s="35"/>
      <c r="J36" s="35"/>
      <c r="K36" s="36">
        <f t="shared" si="1"/>
        <v>0</v>
      </c>
      <c r="L36" s="35">
        <f t="shared" si="7"/>
        <v>0</v>
      </c>
      <c r="M36" s="35">
        <f t="shared" si="8"/>
        <v>0</v>
      </c>
      <c r="N36" s="35">
        <f t="shared" si="9"/>
        <v>0</v>
      </c>
      <c r="O36" s="35">
        <f t="shared" si="10"/>
        <v>0</v>
      </c>
      <c r="P36" s="36">
        <f t="shared" si="11"/>
        <v>0</v>
      </c>
    </row>
    <row r="37" spans="1:16">
      <c r="A37" s="42">
        <v>22</v>
      </c>
      <c r="B37" s="43"/>
      <c r="C37" s="46" t="s">
        <v>125</v>
      </c>
      <c r="D37" s="34" t="s">
        <v>64</v>
      </c>
      <c r="E37" s="52">
        <v>1</v>
      </c>
      <c r="F37" s="35"/>
      <c r="G37" s="35"/>
      <c r="H37" s="35">
        <f t="shared" si="0"/>
        <v>0</v>
      </c>
      <c r="I37" s="35"/>
      <c r="J37" s="35"/>
      <c r="K37" s="36">
        <f t="shared" ref="K37:K38" si="62">SUM(H37:J37)</f>
        <v>0</v>
      </c>
      <c r="L37" s="35">
        <f t="shared" ref="L37:L38" si="63">ROUND(F37*E37,2)</f>
        <v>0</v>
      </c>
      <c r="M37" s="35">
        <f t="shared" ref="M37:M38" si="64">ROUND(H37*E37,2)</f>
        <v>0</v>
      </c>
      <c r="N37" s="35">
        <f t="shared" ref="N37:N38" si="65">ROUND(I37*E37,2)</f>
        <v>0</v>
      </c>
      <c r="O37" s="35">
        <f t="shared" ref="O37:O38" si="66">ROUND(J37*E37,2)</f>
        <v>0</v>
      </c>
      <c r="P37" s="36">
        <f t="shared" ref="P37:P38" si="67">SUM(M37:O37)</f>
        <v>0</v>
      </c>
    </row>
    <row r="38" spans="1:16" ht="39.6">
      <c r="A38" s="42">
        <v>23</v>
      </c>
      <c r="B38" s="43"/>
      <c r="C38" s="46" t="s">
        <v>126</v>
      </c>
      <c r="D38" s="34" t="s">
        <v>64</v>
      </c>
      <c r="E38" s="52">
        <v>1</v>
      </c>
      <c r="F38" s="35"/>
      <c r="G38" s="35"/>
      <c r="H38" s="35">
        <f t="shared" si="0"/>
        <v>0</v>
      </c>
      <c r="I38" s="35"/>
      <c r="J38" s="35"/>
      <c r="K38" s="36">
        <f t="shared" si="62"/>
        <v>0</v>
      </c>
      <c r="L38" s="35">
        <f t="shared" si="63"/>
        <v>0</v>
      </c>
      <c r="M38" s="35">
        <f t="shared" si="64"/>
        <v>0</v>
      </c>
      <c r="N38" s="35">
        <f t="shared" si="65"/>
        <v>0</v>
      </c>
      <c r="O38" s="35">
        <f t="shared" si="66"/>
        <v>0</v>
      </c>
      <c r="P38" s="36">
        <f t="shared" si="67"/>
        <v>0</v>
      </c>
    </row>
    <row r="39" spans="1:16" ht="39.6">
      <c r="A39" s="42">
        <v>24</v>
      </c>
      <c r="B39" s="43"/>
      <c r="C39" s="46" t="s">
        <v>157</v>
      </c>
      <c r="D39" s="34" t="s">
        <v>64</v>
      </c>
      <c r="E39" s="52">
        <v>1</v>
      </c>
      <c r="F39" s="35"/>
      <c r="G39" s="35"/>
      <c r="H39" s="35">
        <f t="shared" si="0"/>
        <v>0</v>
      </c>
      <c r="I39" s="35"/>
      <c r="J39" s="35"/>
      <c r="K39" s="36">
        <f t="shared" ref="K39" si="68">SUM(H39:J39)</f>
        <v>0</v>
      </c>
      <c r="L39" s="35">
        <f t="shared" ref="L39" si="69">ROUND(F39*E39,2)</f>
        <v>0</v>
      </c>
      <c r="M39" s="35">
        <f t="shared" ref="M39" si="70">ROUND(H39*E39,2)</f>
        <v>0</v>
      </c>
      <c r="N39" s="35">
        <f t="shared" ref="N39" si="71">ROUND(I39*E39,2)</f>
        <v>0</v>
      </c>
      <c r="O39" s="35">
        <f t="shared" ref="O39" si="72">ROUND(J39*E39,2)</f>
        <v>0</v>
      </c>
      <c r="P39" s="36">
        <f t="shared" ref="P39" si="73">SUM(M39:O39)</f>
        <v>0</v>
      </c>
    </row>
    <row r="40" spans="1:16" ht="26.4">
      <c r="A40" s="42">
        <v>25</v>
      </c>
      <c r="B40" s="43"/>
      <c r="C40" s="46" t="s">
        <v>124</v>
      </c>
      <c r="D40" s="34" t="s">
        <v>64</v>
      </c>
      <c r="E40" s="52">
        <v>1</v>
      </c>
      <c r="F40" s="35"/>
      <c r="G40" s="35"/>
      <c r="H40" s="35">
        <f t="shared" ref="H40:H41" si="74">ROUND(F40*G40,2)</f>
        <v>0</v>
      </c>
      <c r="I40" s="35"/>
      <c r="J40" s="35"/>
      <c r="K40" s="36">
        <f>SUM(H40:J40)</f>
        <v>0</v>
      </c>
      <c r="L40" s="35">
        <f t="shared" ref="L40" si="75">ROUND(F40*E40,2)</f>
        <v>0</v>
      </c>
      <c r="M40" s="35">
        <f t="shared" ref="M40" si="76">ROUND(H40*E40,2)</f>
        <v>0</v>
      </c>
      <c r="N40" s="35">
        <f t="shared" ref="N40" si="77">ROUND(I40*E40,2)</f>
        <v>0</v>
      </c>
      <c r="O40" s="35">
        <f t="shared" ref="O40" si="78">ROUND(J40*E40,2)</f>
        <v>0</v>
      </c>
      <c r="P40" s="36">
        <f t="shared" ref="P40" si="79">SUM(M40:O40)</f>
        <v>0</v>
      </c>
    </row>
    <row r="41" spans="1:16" ht="27" customHeight="1">
      <c r="A41" s="42">
        <v>26</v>
      </c>
      <c r="B41" s="43"/>
      <c r="C41" s="46" t="s">
        <v>122</v>
      </c>
      <c r="D41" s="34" t="s">
        <v>64</v>
      </c>
      <c r="E41" s="52">
        <v>14</v>
      </c>
      <c r="F41" s="35"/>
      <c r="G41" s="35"/>
      <c r="H41" s="35">
        <f t="shared" si="74"/>
        <v>0</v>
      </c>
      <c r="I41" s="35"/>
      <c r="J41" s="35"/>
      <c r="K41" s="36">
        <f t="shared" ref="K41" si="80">SUM(H41:J41)</f>
        <v>0</v>
      </c>
      <c r="L41" s="35">
        <f t="shared" ref="L41" si="81">ROUND(F41*E41,2)</f>
        <v>0</v>
      </c>
      <c r="M41" s="35">
        <f t="shared" ref="M41" si="82">ROUND(H41*E41,2)</f>
        <v>0</v>
      </c>
      <c r="N41" s="35">
        <f t="shared" ref="N41" si="83">ROUND(I41*E41,2)</f>
        <v>0</v>
      </c>
      <c r="O41" s="35">
        <f t="shared" ref="O41" si="84">ROUND(J41*E41,2)</f>
        <v>0</v>
      </c>
      <c r="P41" s="36">
        <f t="shared" ref="P41" si="85">SUM(M41:O41)</f>
        <v>0</v>
      </c>
    </row>
    <row r="42" spans="1:16" ht="26.4">
      <c r="A42" s="42">
        <v>27</v>
      </c>
      <c r="B42" s="43"/>
      <c r="C42" s="46" t="s">
        <v>123</v>
      </c>
      <c r="D42" s="34" t="s">
        <v>64</v>
      </c>
      <c r="E42" s="52">
        <v>36</v>
      </c>
      <c r="F42" s="35"/>
      <c r="G42" s="35"/>
      <c r="H42" s="35">
        <f t="shared" ref="H42" si="86">ROUND(F42*G42,2)</f>
        <v>0</v>
      </c>
      <c r="I42" s="35"/>
      <c r="J42" s="35"/>
      <c r="K42" s="36">
        <f t="shared" ref="K42" si="87">SUM(H42:J42)</f>
        <v>0</v>
      </c>
      <c r="L42" s="35">
        <f t="shared" ref="L42" si="88">ROUND(F42*E42,2)</f>
        <v>0</v>
      </c>
      <c r="M42" s="35">
        <f t="shared" ref="M42" si="89">ROUND(H42*E42,2)</f>
        <v>0</v>
      </c>
      <c r="N42" s="35">
        <f t="shared" ref="N42" si="90">ROUND(I42*E42,2)</f>
        <v>0</v>
      </c>
      <c r="O42" s="35">
        <f t="shared" ref="O42" si="91">ROUND(J42*E42,2)</f>
        <v>0</v>
      </c>
      <c r="P42" s="36">
        <f t="shared" ref="P42" si="92">SUM(M42:O42)</f>
        <v>0</v>
      </c>
    </row>
    <row r="43" spans="1:16">
      <c r="A43" s="42">
        <v>28</v>
      </c>
      <c r="B43" s="43"/>
      <c r="C43" s="47" t="s">
        <v>85</v>
      </c>
      <c r="D43" s="42"/>
      <c r="E43" s="53"/>
      <c r="F43" s="35"/>
      <c r="G43" s="35"/>
      <c r="H43" s="35"/>
      <c r="I43" s="35"/>
      <c r="J43" s="35"/>
      <c r="K43" s="36"/>
      <c r="L43" s="35"/>
      <c r="M43" s="35"/>
      <c r="N43" s="35"/>
      <c r="O43" s="35"/>
      <c r="P43" s="36"/>
    </row>
    <row r="44" spans="1:16" ht="39.6">
      <c r="A44" s="42">
        <v>29</v>
      </c>
      <c r="B44" s="43"/>
      <c r="C44" s="46" t="s">
        <v>86</v>
      </c>
      <c r="D44" s="34" t="s">
        <v>17</v>
      </c>
      <c r="E44" s="52">
        <v>21</v>
      </c>
      <c r="F44" s="35"/>
      <c r="G44" s="35"/>
      <c r="H44" s="35">
        <f>ROUND(F44*G44,2)</f>
        <v>0</v>
      </c>
      <c r="I44" s="35"/>
      <c r="J44" s="35"/>
      <c r="K44" s="36">
        <f>SUM(H44:J44)</f>
        <v>0</v>
      </c>
      <c r="L44" s="35">
        <f>ROUND(F44*E44,2)</f>
        <v>0</v>
      </c>
      <c r="M44" s="35">
        <f>ROUND(H44*E44,2)</f>
        <v>0</v>
      </c>
      <c r="N44" s="35">
        <f>ROUND(I44*E44,2)</f>
        <v>0</v>
      </c>
      <c r="O44" s="35">
        <f>ROUND(J44*E44,2)</f>
        <v>0</v>
      </c>
      <c r="P44" s="36">
        <f>SUM(M44:O44)</f>
        <v>0</v>
      </c>
    </row>
    <row r="45" spans="1:16" ht="39.6">
      <c r="A45" s="42">
        <v>30</v>
      </c>
      <c r="B45" s="43"/>
      <c r="C45" s="46" t="s">
        <v>87</v>
      </c>
      <c r="D45" s="34" t="s">
        <v>17</v>
      </c>
      <c r="E45" s="52">
        <v>30</v>
      </c>
      <c r="F45" s="35"/>
      <c r="G45" s="35"/>
      <c r="H45" s="35">
        <f>ROUND(F45*G45,2)</f>
        <v>0</v>
      </c>
      <c r="I45" s="35"/>
      <c r="J45" s="35"/>
      <c r="K45" s="36">
        <f>SUM(H45:J45)</f>
        <v>0</v>
      </c>
      <c r="L45" s="35">
        <f>ROUND(F45*E45,2)</f>
        <v>0</v>
      </c>
      <c r="M45" s="35">
        <f>ROUND(H45*E45,2)</f>
        <v>0</v>
      </c>
      <c r="N45" s="35">
        <f>ROUND(I45*E45,2)</f>
        <v>0</v>
      </c>
      <c r="O45" s="35">
        <f>ROUND(J45*E45,2)</f>
        <v>0</v>
      </c>
      <c r="P45" s="36">
        <f>SUM(M45:O45)</f>
        <v>0</v>
      </c>
    </row>
    <row r="46" spans="1:16" ht="38.25" customHeight="1">
      <c r="A46" s="42">
        <v>31</v>
      </c>
      <c r="B46" s="43"/>
      <c r="C46" s="46" t="s">
        <v>158</v>
      </c>
      <c r="D46" s="34" t="s">
        <v>21</v>
      </c>
      <c r="E46" s="52">
        <v>8</v>
      </c>
      <c r="F46" s="35"/>
      <c r="G46" s="35"/>
      <c r="H46" s="35">
        <f>ROUND(F46*G46,2)</f>
        <v>0</v>
      </c>
      <c r="I46" s="35"/>
      <c r="J46" s="35"/>
      <c r="K46" s="36">
        <f>SUM(H46:J46)</f>
        <v>0</v>
      </c>
      <c r="L46" s="35">
        <f>ROUND(F46*E46,2)</f>
        <v>0</v>
      </c>
      <c r="M46" s="35">
        <f>ROUND(H46*E46,2)</f>
        <v>0</v>
      </c>
      <c r="N46" s="35">
        <f>ROUND(I46*E46,2)</f>
        <v>0</v>
      </c>
      <c r="O46" s="35">
        <f>ROUND(J46*E46,2)</f>
        <v>0</v>
      </c>
      <c r="P46" s="36">
        <f>SUM(M46:O46)</f>
        <v>0</v>
      </c>
    </row>
    <row r="47" spans="1:16" ht="26.4">
      <c r="A47" s="42">
        <v>32</v>
      </c>
      <c r="B47" s="43"/>
      <c r="C47" s="46" t="s">
        <v>156</v>
      </c>
      <c r="D47" s="34" t="s">
        <v>17</v>
      </c>
      <c r="E47" s="52">
        <v>3</v>
      </c>
      <c r="F47" s="35"/>
      <c r="G47" s="35"/>
      <c r="H47" s="35">
        <f t="shared" ref="H47" si="93">ROUND(F47*G47,2)</f>
        <v>0</v>
      </c>
      <c r="I47" s="35"/>
      <c r="J47" s="35"/>
      <c r="K47" s="36">
        <f t="shared" ref="K47" si="94">SUM(H47:J47)</f>
        <v>0</v>
      </c>
      <c r="L47" s="35">
        <f t="shared" ref="L47" si="95">ROUND(F47*E47,2)</f>
        <v>0</v>
      </c>
      <c r="M47" s="35">
        <f t="shared" ref="M47" si="96">ROUND(H47*E47,2)</f>
        <v>0</v>
      </c>
      <c r="N47" s="35">
        <f t="shared" ref="N47" si="97">ROUND(I47*E47,2)</f>
        <v>0</v>
      </c>
      <c r="O47" s="35">
        <f t="shared" ref="O47" si="98">ROUND(J47*E47,2)</f>
        <v>0</v>
      </c>
      <c r="P47" s="36">
        <f t="shared" ref="P47" si="99">SUM(M47:O47)</f>
        <v>0</v>
      </c>
    </row>
    <row r="48" spans="1:16" ht="39.6">
      <c r="A48" s="42">
        <v>33</v>
      </c>
      <c r="B48" s="43"/>
      <c r="C48" s="46" t="s">
        <v>159</v>
      </c>
      <c r="D48" s="34" t="s">
        <v>64</v>
      </c>
      <c r="E48" s="52">
        <v>1</v>
      </c>
      <c r="F48" s="35"/>
      <c r="G48" s="35"/>
      <c r="H48" s="35">
        <f>ROUND(F48*G48,2)</f>
        <v>0</v>
      </c>
      <c r="I48" s="35"/>
      <c r="J48" s="35"/>
      <c r="K48" s="36">
        <f>SUM(H48:J48)</f>
        <v>0</v>
      </c>
      <c r="L48" s="35">
        <f>ROUND(F48*E48,2)</f>
        <v>0</v>
      </c>
      <c r="M48" s="35">
        <f>ROUND(H48*E48,2)</f>
        <v>0</v>
      </c>
      <c r="N48" s="35">
        <f>ROUND(I48*E48,2)</f>
        <v>0</v>
      </c>
      <c r="O48" s="35">
        <f>ROUND(J48*E48,2)</f>
        <v>0</v>
      </c>
      <c r="P48" s="36">
        <f>SUM(M48:O48)</f>
        <v>0</v>
      </c>
    </row>
    <row r="49" spans="1:16">
      <c r="A49" s="42">
        <v>34</v>
      </c>
      <c r="B49" s="43"/>
      <c r="C49" s="47" t="s">
        <v>49</v>
      </c>
      <c r="D49" s="42"/>
      <c r="E49" s="53"/>
      <c r="F49" s="35"/>
      <c r="G49" s="35"/>
      <c r="H49" s="35"/>
      <c r="I49" s="35"/>
      <c r="J49" s="35"/>
      <c r="K49" s="36">
        <f t="shared" si="1"/>
        <v>0</v>
      </c>
      <c r="L49" s="35">
        <f t="shared" si="7"/>
        <v>0</v>
      </c>
      <c r="M49" s="35">
        <f t="shared" si="8"/>
        <v>0</v>
      </c>
      <c r="N49" s="35">
        <f t="shared" si="9"/>
        <v>0</v>
      </c>
      <c r="O49" s="35">
        <f t="shared" si="10"/>
        <v>0</v>
      </c>
      <c r="P49" s="36">
        <f t="shared" si="11"/>
        <v>0</v>
      </c>
    </row>
    <row r="50" spans="1:16" ht="39.6">
      <c r="A50" s="42">
        <v>35</v>
      </c>
      <c r="B50" s="43"/>
      <c r="C50" s="46" t="s">
        <v>129</v>
      </c>
      <c r="D50" s="42" t="s">
        <v>22</v>
      </c>
      <c r="E50" s="53">
        <v>198</v>
      </c>
      <c r="F50" s="35"/>
      <c r="G50" s="35"/>
      <c r="H50" s="35">
        <f t="shared" ref="H50:H58" si="100">ROUND(F50*G50,2)</f>
        <v>0</v>
      </c>
      <c r="I50" s="35"/>
      <c r="J50" s="35"/>
      <c r="K50" s="36">
        <f t="shared" si="1"/>
        <v>0</v>
      </c>
      <c r="L50" s="35">
        <f t="shared" si="7"/>
        <v>0</v>
      </c>
      <c r="M50" s="35">
        <f t="shared" si="8"/>
        <v>0</v>
      </c>
      <c r="N50" s="35">
        <f t="shared" si="9"/>
        <v>0</v>
      </c>
      <c r="O50" s="35">
        <f t="shared" si="10"/>
        <v>0</v>
      </c>
      <c r="P50" s="36">
        <f t="shared" si="11"/>
        <v>0</v>
      </c>
    </row>
    <row r="51" spans="1:16" ht="39.6">
      <c r="A51" s="42">
        <v>36</v>
      </c>
      <c r="B51" s="43"/>
      <c r="C51" s="46" t="s">
        <v>130</v>
      </c>
      <c r="D51" s="42" t="s">
        <v>22</v>
      </c>
      <c r="E51" s="53">
        <v>162</v>
      </c>
      <c r="F51" s="35"/>
      <c r="G51" s="35"/>
      <c r="H51" s="35">
        <f t="shared" si="100"/>
        <v>0</v>
      </c>
      <c r="I51" s="35"/>
      <c r="J51" s="35"/>
      <c r="K51" s="36">
        <f t="shared" si="1"/>
        <v>0</v>
      </c>
      <c r="L51" s="35">
        <f t="shared" si="7"/>
        <v>0</v>
      </c>
      <c r="M51" s="35">
        <f t="shared" si="8"/>
        <v>0</v>
      </c>
      <c r="N51" s="35">
        <f t="shared" si="9"/>
        <v>0</v>
      </c>
      <c r="O51" s="35">
        <f t="shared" si="10"/>
        <v>0</v>
      </c>
      <c r="P51" s="36">
        <f t="shared" si="11"/>
        <v>0</v>
      </c>
    </row>
    <row r="52" spans="1:16" ht="26.4">
      <c r="A52" s="42">
        <v>37</v>
      </c>
      <c r="B52" s="43"/>
      <c r="C52" s="46" t="s">
        <v>131</v>
      </c>
      <c r="D52" s="42" t="s">
        <v>22</v>
      </c>
      <c r="E52" s="53">
        <v>214</v>
      </c>
      <c r="F52" s="35"/>
      <c r="G52" s="35"/>
      <c r="H52" s="35">
        <f t="shared" si="100"/>
        <v>0</v>
      </c>
      <c r="I52" s="35"/>
      <c r="J52" s="35"/>
      <c r="K52" s="36">
        <f t="shared" si="1"/>
        <v>0</v>
      </c>
      <c r="L52" s="35">
        <f t="shared" si="7"/>
        <v>0</v>
      </c>
      <c r="M52" s="35">
        <f t="shared" si="8"/>
        <v>0</v>
      </c>
      <c r="N52" s="35">
        <f t="shared" si="9"/>
        <v>0</v>
      </c>
      <c r="O52" s="35">
        <f t="shared" si="10"/>
        <v>0</v>
      </c>
      <c r="P52" s="36">
        <f t="shared" si="11"/>
        <v>0</v>
      </c>
    </row>
    <row r="53" spans="1:16" ht="26.4">
      <c r="A53" s="42">
        <v>38</v>
      </c>
      <c r="B53" s="43"/>
      <c r="C53" s="49" t="s">
        <v>137</v>
      </c>
      <c r="D53" s="42" t="s">
        <v>18</v>
      </c>
      <c r="E53" s="53">
        <v>79.2</v>
      </c>
      <c r="F53" s="35"/>
      <c r="G53" s="35"/>
      <c r="H53" s="35">
        <f t="shared" si="100"/>
        <v>0</v>
      </c>
      <c r="I53" s="35"/>
      <c r="J53" s="35"/>
      <c r="K53" s="36">
        <f t="shared" si="1"/>
        <v>0</v>
      </c>
      <c r="L53" s="35">
        <f t="shared" si="7"/>
        <v>0</v>
      </c>
      <c r="M53" s="35">
        <f t="shared" si="8"/>
        <v>0</v>
      </c>
      <c r="N53" s="35">
        <f t="shared" si="9"/>
        <v>0</v>
      </c>
      <c r="O53" s="35">
        <f t="shared" si="10"/>
        <v>0</v>
      </c>
      <c r="P53" s="36">
        <f t="shared" si="11"/>
        <v>0</v>
      </c>
    </row>
    <row r="54" spans="1:16" ht="66">
      <c r="A54" s="42">
        <v>39</v>
      </c>
      <c r="B54" s="43"/>
      <c r="C54" s="48" t="s">
        <v>139</v>
      </c>
      <c r="D54" s="42" t="s">
        <v>18</v>
      </c>
      <c r="E54" s="53">
        <v>19.8</v>
      </c>
      <c r="F54" s="35"/>
      <c r="G54" s="35"/>
      <c r="H54" s="35">
        <f t="shared" si="100"/>
        <v>0</v>
      </c>
      <c r="I54" s="35"/>
      <c r="J54" s="35"/>
      <c r="K54" s="36">
        <f t="shared" si="1"/>
        <v>0</v>
      </c>
      <c r="L54" s="35">
        <f t="shared" si="7"/>
        <v>0</v>
      </c>
      <c r="M54" s="35">
        <f t="shared" si="8"/>
        <v>0</v>
      </c>
      <c r="N54" s="35">
        <f t="shared" si="9"/>
        <v>0</v>
      </c>
      <c r="O54" s="35">
        <f t="shared" si="10"/>
        <v>0</v>
      </c>
      <c r="P54" s="36">
        <f t="shared" si="11"/>
        <v>0</v>
      </c>
    </row>
    <row r="55" spans="1:16" ht="66">
      <c r="A55" s="42">
        <v>40</v>
      </c>
      <c r="B55" s="43"/>
      <c r="C55" s="48" t="s">
        <v>138</v>
      </c>
      <c r="D55" s="42" t="s">
        <v>18</v>
      </c>
      <c r="E55" s="53">
        <v>29.7</v>
      </c>
      <c r="F55" s="35"/>
      <c r="G55" s="35"/>
      <c r="H55" s="35">
        <f t="shared" si="100"/>
        <v>0</v>
      </c>
      <c r="I55" s="35"/>
      <c r="J55" s="35"/>
      <c r="K55" s="36">
        <f t="shared" si="1"/>
        <v>0</v>
      </c>
      <c r="L55" s="35">
        <f t="shared" si="7"/>
        <v>0</v>
      </c>
      <c r="M55" s="35">
        <f t="shared" si="8"/>
        <v>0</v>
      </c>
      <c r="N55" s="35">
        <f t="shared" si="9"/>
        <v>0</v>
      </c>
      <c r="O55" s="35">
        <f t="shared" si="10"/>
        <v>0</v>
      </c>
      <c r="P55" s="36">
        <f t="shared" si="11"/>
        <v>0</v>
      </c>
    </row>
    <row r="56" spans="1:16" ht="52.5" customHeight="1">
      <c r="A56" s="42">
        <v>41</v>
      </c>
      <c r="B56" s="43"/>
      <c r="C56" s="48" t="s">
        <v>140</v>
      </c>
      <c r="D56" s="42" t="s">
        <v>22</v>
      </c>
      <c r="E56" s="53">
        <v>198</v>
      </c>
      <c r="F56" s="35"/>
      <c r="G56" s="35"/>
      <c r="H56" s="35">
        <f t="shared" si="100"/>
        <v>0</v>
      </c>
      <c r="I56" s="35"/>
      <c r="J56" s="35"/>
      <c r="K56" s="36">
        <f t="shared" si="1"/>
        <v>0</v>
      </c>
      <c r="L56" s="35">
        <f t="shared" si="7"/>
        <v>0</v>
      </c>
      <c r="M56" s="35">
        <f t="shared" si="8"/>
        <v>0</v>
      </c>
      <c r="N56" s="35">
        <f t="shared" si="9"/>
        <v>0</v>
      </c>
      <c r="O56" s="35">
        <f t="shared" si="10"/>
        <v>0</v>
      </c>
      <c r="P56" s="36">
        <f t="shared" si="11"/>
        <v>0</v>
      </c>
    </row>
    <row r="57" spans="1:16" ht="39.6">
      <c r="A57" s="42">
        <v>42</v>
      </c>
      <c r="B57" s="43"/>
      <c r="C57" s="48" t="s">
        <v>132</v>
      </c>
      <c r="D57" s="42" t="s">
        <v>22</v>
      </c>
      <c r="E57" s="53">
        <v>162</v>
      </c>
      <c r="F57" s="35"/>
      <c r="G57" s="35"/>
      <c r="H57" s="35">
        <f t="shared" si="100"/>
        <v>0</v>
      </c>
      <c r="I57" s="35"/>
      <c r="J57" s="35"/>
      <c r="K57" s="36">
        <f t="shared" si="1"/>
        <v>0</v>
      </c>
      <c r="L57" s="35">
        <f t="shared" si="7"/>
        <v>0</v>
      </c>
      <c r="M57" s="35">
        <f t="shared" si="8"/>
        <v>0</v>
      </c>
      <c r="N57" s="35">
        <f t="shared" si="9"/>
        <v>0</v>
      </c>
      <c r="O57" s="35">
        <f t="shared" si="10"/>
        <v>0</v>
      </c>
      <c r="P57" s="36">
        <f t="shared" si="11"/>
        <v>0</v>
      </c>
    </row>
    <row r="58" spans="1:16" ht="39.6">
      <c r="A58" s="42">
        <v>43</v>
      </c>
      <c r="B58" s="43"/>
      <c r="C58" s="48" t="s">
        <v>133</v>
      </c>
      <c r="D58" s="42" t="s">
        <v>22</v>
      </c>
      <c r="E58" s="53">
        <v>214</v>
      </c>
      <c r="F58" s="35"/>
      <c r="G58" s="35"/>
      <c r="H58" s="35">
        <f t="shared" si="100"/>
        <v>0</v>
      </c>
      <c r="I58" s="35"/>
      <c r="J58" s="35"/>
      <c r="K58" s="36">
        <f t="shared" si="1"/>
        <v>0</v>
      </c>
      <c r="L58" s="35">
        <f t="shared" si="7"/>
        <v>0</v>
      </c>
      <c r="M58" s="35">
        <f t="shared" si="8"/>
        <v>0</v>
      </c>
      <c r="N58" s="35">
        <f t="shared" si="9"/>
        <v>0</v>
      </c>
      <c r="O58" s="35">
        <f t="shared" si="10"/>
        <v>0</v>
      </c>
      <c r="P58" s="36">
        <f t="shared" si="11"/>
        <v>0</v>
      </c>
    </row>
    <row r="59" spans="1:16" ht="52.8">
      <c r="A59" s="42">
        <v>44</v>
      </c>
      <c r="B59" s="43"/>
      <c r="C59" s="46" t="s">
        <v>67</v>
      </c>
      <c r="D59" s="34" t="s">
        <v>22</v>
      </c>
      <c r="E59" s="53">
        <v>46</v>
      </c>
      <c r="F59" s="35"/>
      <c r="G59" s="35"/>
      <c r="H59" s="35">
        <f t="shared" si="0"/>
        <v>0</v>
      </c>
      <c r="I59" s="35"/>
      <c r="J59" s="35"/>
      <c r="K59" s="36">
        <f t="shared" si="1"/>
        <v>0</v>
      </c>
      <c r="L59" s="35">
        <f t="shared" si="7"/>
        <v>0</v>
      </c>
      <c r="M59" s="35">
        <f t="shared" si="8"/>
        <v>0</v>
      </c>
      <c r="N59" s="35">
        <f t="shared" si="9"/>
        <v>0</v>
      </c>
      <c r="O59" s="35">
        <f t="shared" si="10"/>
        <v>0</v>
      </c>
      <c r="P59" s="36">
        <f t="shared" si="11"/>
        <v>0</v>
      </c>
    </row>
    <row r="60" spans="1:16" ht="39.6">
      <c r="A60" s="42">
        <v>45</v>
      </c>
      <c r="B60" s="43"/>
      <c r="C60" s="49" t="s">
        <v>141</v>
      </c>
      <c r="D60" s="34" t="s">
        <v>18</v>
      </c>
      <c r="E60" s="53">
        <v>9.1999999999999993</v>
      </c>
      <c r="F60" s="35"/>
      <c r="G60" s="35"/>
      <c r="H60" s="35">
        <f t="shared" si="0"/>
        <v>0</v>
      </c>
      <c r="I60" s="35"/>
      <c r="J60" s="35"/>
      <c r="K60" s="36">
        <f t="shared" si="1"/>
        <v>0</v>
      </c>
      <c r="L60" s="35">
        <f t="shared" si="7"/>
        <v>0</v>
      </c>
      <c r="M60" s="35">
        <f t="shared" si="8"/>
        <v>0</v>
      </c>
      <c r="N60" s="35">
        <f t="shared" si="9"/>
        <v>0</v>
      </c>
      <c r="O60" s="35">
        <f t="shared" si="10"/>
        <v>0</v>
      </c>
      <c r="P60" s="36">
        <f t="shared" si="11"/>
        <v>0</v>
      </c>
    </row>
    <row r="61" spans="1:16" ht="66">
      <c r="A61" s="42">
        <v>46</v>
      </c>
      <c r="B61" s="43"/>
      <c r="C61" s="46" t="s">
        <v>142</v>
      </c>
      <c r="D61" s="34" t="s">
        <v>22</v>
      </c>
      <c r="E61" s="52">
        <v>46</v>
      </c>
      <c r="F61" s="35"/>
      <c r="G61" s="35"/>
      <c r="H61" s="35">
        <f t="shared" si="0"/>
        <v>0</v>
      </c>
      <c r="I61" s="35"/>
      <c r="J61" s="35"/>
      <c r="K61" s="36">
        <f t="shared" si="1"/>
        <v>0</v>
      </c>
      <c r="L61" s="35">
        <f t="shared" si="7"/>
        <v>0</v>
      </c>
      <c r="M61" s="35">
        <f t="shared" si="8"/>
        <v>0</v>
      </c>
      <c r="N61" s="35">
        <f t="shared" si="9"/>
        <v>0</v>
      </c>
      <c r="O61" s="35">
        <f t="shared" si="10"/>
        <v>0</v>
      </c>
      <c r="P61" s="36">
        <f t="shared" si="11"/>
        <v>0</v>
      </c>
    </row>
    <row r="62" spans="1:16">
      <c r="A62" s="42">
        <v>47</v>
      </c>
      <c r="B62" s="43"/>
      <c r="C62" s="46" t="s">
        <v>50</v>
      </c>
      <c r="D62" s="34" t="s">
        <v>22</v>
      </c>
      <c r="E62" s="52">
        <v>1020</v>
      </c>
      <c r="F62" s="35"/>
      <c r="G62" s="35"/>
      <c r="H62" s="35">
        <f t="shared" si="0"/>
        <v>0</v>
      </c>
      <c r="I62" s="35"/>
      <c r="J62" s="35"/>
      <c r="K62" s="36">
        <f t="shared" si="1"/>
        <v>0</v>
      </c>
      <c r="L62" s="35">
        <f t="shared" si="7"/>
        <v>0</v>
      </c>
      <c r="M62" s="35">
        <f t="shared" si="8"/>
        <v>0</v>
      </c>
      <c r="N62" s="35">
        <f t="shared" si="9"/>
        <v>0</v>
      </c>
      <c r="O62" s="35">
        <f t="shared" si="10"/>
        <v>0</v>
      </c>
      <c r="P62" s="36">
        <f t="shared" si="11"/>
        <v>0</v>
      </c>
    </row>
    <row r="63" spans="1:16" ht="26.4">
      <c r="A63" s="42">
        <v>48</v>
      </c>
      <c r="B63" s="43"/>
      <c r="C63" s="49" t="s">
        <v>136</v>
      </c>
      <c r="D63" s="34" t="s">
        <v>18</v>
      </c>
      <c r="E63" s="52">
        <v>246</v>
      </c>
      <c r="F63" s="35"/>
      <c r="G63" s="35"/>
      <c r="H63" s="35">
        <f t="shared" si="0"/>
        <v>0</v>
      </c>
      <c r="I63" s="35"/>
      <c r="J63" s="35"/>
      <c r="K63" s="36">
        <f t="shared" si="1"/>
        <v>0</v>
      </c>
      <c r="L63" s="35">
        <f t="shared" si="7"/>
        <v>0</v>
      </c>
      <c r="M63" s="35">
        <f t="shared" si="8"/>
        <v>0</v>
      </c>
      <c r="N63" s="35">
        <f t="shared" si="9"/>
        <v>0</v>
      </c>
      <c r="O63" s="35">
        <f t="shared" si="10"/>
        <v>0</v>
      </c>
      <c r="P63" s="36">
        <f t="shared" si="11"/>
        <v>0</v>
      </c>
    </row>
    <row r="64" spans="1:16" ht="66">
      <c r="A64" s="42">
        <v>49</v>
      </c>
      <c r="B64" s="43"/>
      <c r="C64" s="46" t="s">
        <v>135</v>
      </c>
      <c r="D64" s="34" t="s">
        <v>22</v>
      </c>
      <c r="E64" s="52">
        <v>185</v>
      </c>
      <c r="F64" s="35"/>
      <c r="G64" s="35"/>
      <c r="H64" s="35">
        <f t="shared" si="0"/>
        <v>0</v>
      </c>
      <c r="I64" s="35"/>
      <c r="J64" s="35"/>
      <c r="K64" s="36">
        <f t="shared" si="1"/>
        <v>0</v>
      </c>
      <c r="L64" s="35">
        <f t="shared" si="7"/>
        <v>0</v>
      </c>
      <c r="M64" s="35">
        <f t="shared" si="8"/>
        <v>0</v>
      </c>
      <c r="N64" s="35">
        <f t="shared" si="9"/>
        <v>0</v>
      </c>
      <c r="O64" s="35">
        <f t="shared" si="10"/>
        <v>0</v>
      </c>
      <c r="P64" s="36">
        <f t="shared" si="11"/>
        <v>0</v>
      </c>
    </row>
    <row r="65" spans="1:16" ht="54" customHeight="1">
      <c r="A65" s="42">
        <v>50</v>
      </c>
      <c r="B65" s="43"/>
      <c r="C65" s="46" t="s">
        <v>53</v>
      </c>
      <c r="D65" s="34" t="s">
        <v>22</v>
      </c>
      <c r="E65" s="52">
        <v>1020</v>
      </c>
      <c r="F65" s="35"/>
      <c r="G65" s="35"/>
      <c r="H65" s="35">
        <f t="shared" si="0"/>
        <v>0</v>
      </c>
      <c r="I65" s="35"/>
      <c r="J65" s="35"/>
      <c r="K65" s="36">
        <f t="shared" si="1"/>
        <v>0</v>
      </c>
      <c r="L65" s="35">
        <f t="shared" si="7"/>
        <v>0</v>
      </c>
      <c r="M65" s="35">
        <f t="shared" si="8"/>
        <v>0</v>
      </c>
      <c r="N65" s="35">
        <f t="shared" si="9"/>
        <v>0</v>
      </c>
      <c r="O65" s="35">
        <f t="shared" si="10"/>
        <v>0</v>
      </c>
      <c r="P65" s="36">
        <f t="shared" si="11"/>
        <v>0</v>
      </c>
    </row>
    <row r="66" spans="1:16" ht="39.6">
      <c r="A66" s="42">
        <v>51</v>
      </c>
      <c r="B66" s="43"/>
      <c r="C66" s="46" t="s">
        <v>52</v>
      </c>
      <c r="D66" s="34" t="s">
        <v>22</v>
      </c>
      <c r="E66" s="52">
        <v>220</v>
      </c>
      <c r="F66" s="35"/>
      <c r="G66" s="35"/>
      <c r="H66" s="35">
        <f t="shared" si="0"/>
        <v>0</v>
      </c>
      <c r="I66" s="35"/>
      <c r="J66" s="35"/>
      <c r="K66" s="36">
        <f t="shared" si="1"/>
        <v>0</v>
      </c>
      <c r="L66" s="35">
        <f t="shared" si="7"/>
        <v>0</v>
      </c>
      <c r="M66" s="35">
        <f t="shared" si="8"/>
        <v>0</v>
      </c>
      <c r="N66" s="35">
        <f t="shared" si="9"/>
        <v>0</v>
      </c>
      <c r="O66" s="35">
        <f t="shared" si="10"/>
        <v>0</v>
      </c>
      <c r="P66" s="36">
        <f t="shared" si="11"/>
        <v>0</v>
      </c>
    </row>
    <row r="67" spans="1:16" ht="52.8">
      <c r="A67" s="42">
        <v>52</v>
      </c>
      <c r="B67" s="43"/>
      <c r="C67" s="49" t="s">
        <v>179</v>
      </c>
      <c r="D67" s="34" t="s">
        <v>22</v>
      </c>
      <c r="E67" s="52">
        <v>220</v>
      </c>
      <c r="F67" s="35"/>
      <c r="G67" s="35"/>
      <c r="H67" s="35">
        <f t="shared" si="0"/>
        <v>0</v>
      </c>
      <c r="I67" s="35"/>
      <c r="J67" s="35"/>
      <c r="K67" s="36">
        <f t="shared" si="1"/>
        <v>0</v>
      </c>
      <c r="L67" s="35">
        <f t="shared" si="7"/>
        <v>0</v>
      </c>
      <c r="M67" s="35">
        <f t="shared" si="8"/>
        <v>0</v>
      </c>
      <c r="N67" s="35">
        <f t="shared" si="9"/>
        <v>0</v>
      </c>
      <c r="O67" s="35">
        <f t="shared" si="10"/>
        <v>0</v>
      </c>
      <c r="P67" s="36">
        <f t="shared" si="11"/>
        <v>0</v>
      </c>
    </row>
    <row r="68" spans="1:16">
      <c r="A68" s="42">
        <v>53</v>
      </c>
      <c r="B68" s="43"/>
      <c r="C68" s="46" t="s">
        <v>127</v>
      </c>
      <c r="D68" s="34" t="s">
        <v>17</v>
      </c>
      <c r="E68" s="52">
        <v>164</v>
      </c>
      <c r="F68" s="35"/>
      <c r="G68" s="35"/>
      <c r="H68" s="35">
        <f t="shared" si="0"/>
        <v>0</v>
      </c>
      <c r="I68" s="35"/>
      <c r="J68" s="35"/>
      <c r="K68" s="36">
        <f t="shared" si="1"/>
        <v>0</v>
      </c>
      <c r="L68" s="35">
        <f t="shared" si="7"/>
        <v>0</v>
      </c>
      <c r="M68" s="35">
        <f t="shared" si="8"/>
        <v>0</v>
      </c>
      <c r="N68" s="35">
        <f t="shared" si="9"/>
        <v>0</v>
      </c>
      <c r="O68" s="35">
        <f t="shared" si="10"/>
        <v>0</v>
      </c>
      <c r="P68" s="36">
        <f t="shared" si="11"/>
        <v>0</v>
      </c>
    </row>
    <row r="69" spans="1:16">
      <c r="A69" s="42">
        <v>54</v>
      </c>
      <c r="B69" s="43"/>
      <c r="C69" s="46" t="s">
        <v>128</v>
      </c>
      <c r="D69" s="34" t="s">
        <v>17</v>
      </c>
      <c r="E69" s="52">
        <v>190</v>
      </c>
      <c r="F69" s="35"/>
      <c r="G69" s="35"/>
      <c r="H69" s="35">
        <f t="shared" ref="H69:H71" si="101">ROUND(F69*G69,2)</f>
        <v>0</v>
      </c>
      <c r="I69" s="35"/>
      <c r="J69" s="35"/>
      <c r="K69" s="36">
        <f t="shared" ref="K69:K71" si="102">SUM(H69:J69)</f>
        <v>0</v>
      </c>
      <c r="L69" s="35">
        <f t="shared" ref="L69:L71" si="103">ROUND(F69*E69,2)</f>
        <v>0</v>
      </c>
      <c r="M69" s="35">
        <f t="shared" ref="M69:M71" si="104">ROUND(H69*E69,2)</f>
        <v>0</v>
      </c>
      <c r="N69" s="35">
        <f t="shared" ref="N69:N71" si="105">ROUND(I69*E69,2)</f>
        <v>0</v>
      </c>
      <c r="O69" s="35">
        <f t="shared" ref="O69:O71" si="106">ROUND(J69*E69,2)</f>
        <v>0</v>
      </c>
      <c r="P69" s="36">
        <f t="shared" ref="P69:P71" si="107">SUM(M69:O69)</f>
        <v>0</v>
      </c>
    </row>
    <row r="70" spans="1:16" ht="26.4">
      <c r="A70" s="42">
        <v>55</v>
      </c>
      <c r="B70" s="43"/>
      <c r="C70" s="49" t="s">
        <v>148</v>
      </c>
      <c r="D70" s="42" t="s">
        <v>18</v>
      </c>
      <c r="E70" s="53">
        <v>15.6</v>
      </c>
      <c r="F70" s="35"/>
      <c r="G70" s="35"/>
      <c r="H70" s="35">
        <f t="shared" si="101"/>
        <v>0</v>
      </c>
      <c r="I70" s="35"/>
      <c r="J70" s="35"/>
      <c r="K70" s="36">
        <f t="shared" si="102"/>
        <v>0</v>
      </c>
      <c r="L70" s="35">
        <f t="shared" si="103"/>
        <v>0</v>
      </c>
      <c r="M70" s="35">
        <f t="shared" si="104"/>
        <v>0</v>
      </c>
      <c r="N70" s="35">
        <f t="shared" si="105"/>
        <v>0</v>
      </c>
      <c r="O70" s="35">
        <f t="shared" si="106"/>
        <v>0</v>
      </c>
      <c r="P70" s="36">
        <f t="shared" si="107"/>
        <v>0</v>
      </c>
    </row>
    <row r="71" spans="1:16" ht="39.6">
      <c r="A71" s="42">
        <v>56</v>
      </c>
      <c r="B71" s="43"/>
      <c r="C71" s="48" t="s">
        <v>149</v>
      </c>
      <c r="D71" s="42" t="s">
        <v>18</v>
      </c>
      <c r="E71" s="53">
        <v>9.4</v>
      </c>
      <c r="F71" s="35"/>
      <c r="G71" s="35"/>
      <c r="H71" s="35">
        <f t="shared" si="101"/>
        <v>0</v>
      </c>
      <c r="I71" s="35"/>
      <c r="J71" s="35"/>
      <c r="K71" s="36">
        <f t="shared" si="102"/>
        <v>0</v>
      </c>
      <c r="L71" s="35">
        <f t="shared" si="103"/>
        <v>0</v>
      </c>
      <c r="M71" s="35">
        <f t="shared" si="104"/>
        <v>0</v>
      </c>
      <c r="N71" s="35">
        <f t="shared" si="105"/>
        <v>0</v>
      </c>
      <c r="O71" s="35">
        <f t="shared" si="106"/>
        <v>0</v>
      </c>
      <c r="P71" s="36">
        <f t="shared" si="107"/>
        <v>0</v>
      </c>
    </row>
    <row r="72" spans="1:16" ht="39.6">
      <c r="A72" s="42">
        <v>57</v>
      </c>
      <c r="B72" s="43"/>
      <c r="C72" s="49" t="s">
        <v>134</v>
      </c>
      <c r="D72" s="34" t="s">
        <v>22</v>
      </c>
      <c r="E72" s="52">
        <v>1075</v>
      </c>
      <c r="F72" s="35"/>
      <c r="G72" s="35"/>
      <c r="H72" s="35">
        <f t="shared" si="0"/>
        <v>0</v>
      </c>
      <c r="I72" s="35"/>
      <c r="J72" s="35"/>
      <c r="K72" s="36">
        <f t="shared" si="1"/>
        <v>0</v>
      </c>
      <c r="L72" s="35">
        <f t="shared" si="7"/>
        <v>0</v>
      </c>
      <c r="M72" s="35">
        <f t="shared" si="8"/>
        <v>0</v>
      </c>
      <c r="N72" s="35">
        <f t="shared" si="9"/>
        <v>0</v>
      </c>
      <c r="O72" s="35">
        <f t="shared" si="10"/>
        <v>0</v>
      </c>
      <c r="P72" s="36">
        <f t="shared" si="11"/>
        <v>0</v>
      </c>
    </row>
    <row r="73" spans="1:16">
      <c r="A73" s="42">
        <v>58</v>
      </c>
      <c r="B73" s="43"/>
      <c r="C73" s="47" t="s">
        <v>48</v>
      </c>
      <c r="D73" s="42"/>
      <c r="E73" s="53"/>
      <c r="F73" s="35"/>
      <c r="G73" s="35"/>
      <c r="H73" s="35"/>
      <c r="I73" s="35"/>
      <c r="J73" s="35"/>
      <c r="K73" s="36"/>
      <c r="L73" s="35"/>
      <c r="M73" s="35"/>
      <c r="N73" s="35"/>
      <c r="O73" s="35"/>
      <c r="P73" s="36"/>
    </row>
    <row r="74" spans="1:16" ht="26.4">
      <c r="A74" s="42">
        <v>59</v>
      </c>
      <c r="B74" s="37"/>
      <c r="C74" s="50" t="s">
        <v>181</v>
      </c>
      <c r="D74" s="34" t="s">
        <v>21</v>
      </c>
      <c r="E74" s="52">
        <v>93</v>
      </c>
      <c r="F74" s="35"/>
      <c r="G74" s="35"/>
      <c r="H74" s="35">
        <f t="shared" ref="H74:H75" si="108">ROUND(F74*G74,2)</f>
        <v>0</v>
      </c>
      <c r="I74" s="35"/>
      <c r="J74" s="35"/>
      <c r="K74" s="36">
        <v>0</v>
      </c>
      <c r="L74" s="35">
        <v>0</v>
      </c>
      <c r="M74" s="35">
        <f t="shared" si="8"/>
        <v>0</v>
      </c>
      <c r="N74" s="35">
        <f t="shared" si="9"/>
        <v>0</v>
      </c>
      <c r="O74" s="35">
        <f t="shared" si="10"/>
        <v>0</v>
      </c>
      <c r="P74" s="36">
        <f t="shared" si="11"/>
        <v>0</v>
      </c>
    </row>
    <row r="75" spans="1:16">
      <c r="A75" s="42">
        <v>60</v>
      </c>
      <c r="B75" s="37"/>
      <c r="C75" s="46" t="s">
        <v>46</v>
      </c>
      <c r="D75" s="34" t="s">
        <v>21</v>
      </c>
      <c r="E75" s="52">
        <v>93</v>
      </c>
      <c r="F75" s="35"/>
      <c r="G75" s="35"/>
      <c r="H75" s="35">
        <f t="shared" si="108"/>
        <v>0</v>
      </c>
      <c r="I75" s="35"/>
      <c r="J75" s="35"/>
      <c r="K75" s="36">
        <v>0</v>
      </c>
      <c r="L75" s="35">
        <v>0</v>
      </c>
      <c r="M75" s="35">
        <f t="shared" si="8"/>
        <v>0</v>
      </c>
      <c r="N75" s="35">
        <f t="shared" si="9"/>
        <v>0</v>
      </c>
      <c r="O75" s="35">
        <f t="shared" si="10"/>
        <v>0</v>
      </c>
      <c r="P75" s="36">
        <f t="shared" si="11"/>
        <v>0</v>
      </c>
    </row>
    <row r="76" spans="1:16">
      <c r="A76" s="55" t="s">
        <v>280</v>
      </c>
      <c r="B76" s="56"/>
      <c r="C76" s="57" t="s">
        <v>180</v>
      </c>
      <c r="D76" s="60" t="s">
        <v>21</v>
      </c>
      <c r="E76" s="61">
        <v>5</v>
      </c>
      <c r="F76" s="71"/>
      <c r="G76" s="71"/>
      <c r="H76" s="71">
        <f t="shared" si="0"/>
        <v>0</v>
      </c>
      <c r="I76" s="71"/>
      <c r="J76" s="71"/>
      <c r="K76" s="71">
        <f t="shared" ref="K76" si="109">SUM(H76:J76)</f>
        <v>0</v>
      </c>
      <c r="L76" s="71">
        <f t="shared" ref="L76" si="110">ROUND(F76*E76,2)</f>
        <v>0</v>
      </c>
      <c r="M76" s="71">
        <f t="shared" ref="M76" si="111">ROUND(H76*E76,2)</f>
        <v>0</v>
      </c>
      <c r="N76" s="71">
        <f t="shared" ref="N76" si="112">ROUND(I76*E76,2)</f>
        <v>0</v>
      </c>
      <c r="O76" s="71">
        <f t="shared" ref="O76" si="113">ROUND(J76*E76,2)</f>
        <v>0</v>
      </c>
      <c r="P76" s="71"/>
    </row>
    <row r="77" spans="1:16">
      <c r="A77" s="55" t="s">
        <v>281</v>
      </c>
      <c r="B77" s="56"/>
      <c r="C77" s="58" t="s">
        <v>68</v>
      </c>
      <c r="D77" s="60" t="s">
        <v>21</v>
      </c>
      <c r="E77" s="61">
        <v>195</v>
      </c>
      <c r="F77" s="71"/>
      <c r="G77" s="71"/>
      <c r="H77" s="71">
        <f t="shared" si="0"/>
        <v>0</v>
      </c>
      <c r="I77" s="71"/>
      <c r="J77" s="71"/>
      <c r="K77" s="71">
        <f t="shared" si="1"/>
        <v>0</v>
      </c>
      <c r="L77" s="71">
        <f t="shared" si="7"/>
        <v>0</v>
      </c>
      <c r="M77" s="71">
        <f t="shared" si="8"/>
        <v>0</v>
      </c>
      <c r="N77" s="71">
        <f t="shared" si="9"/>
        <v>0</v>
      </c>
      <c r="O77" s="71">
        <f t="shared" si="10"/>
        <v>0</v>
      </c>
      <c r="P77" s="71"/>
    </row>
    <row r="78" spans="1:16" ht="15.6" customHeight="1">
      <c r="A78" s="55" t="s">
        <v>282</v>
      </c>
      <c r="B78" s="56"/>
      <c r="C78" s="58" t="s">
        <v>69</v>
      </c>
      <c r="D78" s="60" t="s">
        <v>21</v>
      </c>
      <c r="E78" s="61">
        <v>6</v>
      </c>
      <c r="F78" s="71"/>
      <c r="G78" s="71"/>
      <c r="H78" s="71">
        <f t="shared" si="0"/>
        <v>0</v>
      </c>
      <c r="I78" s="71"/>
      <c r="J78" s="71"/>
      <c r="K78" s="71">
        <f t="shared" si="1"/>
        <v>0</v>
      </c>
      <c r="L78" s="71">
        <f t="shared" si="7"/>
        <v>0</v>
      </c>
      <c r="M78" s="71">
        <f t="shared" si="8"/>
        <v>0</v>
      </c>
      <c r="N78" s="71">
        <f t="shared" si="9"/>
        <v>0</v>
      </c>
      <c r="O78" s="71">
        <f t="shared" si="10"/>
        <v>0</v>
      </c>
      <c r="P78" s="71"/>
    </row>
    <row r="79" spans="1:16">
      <c r="A79" s="55" t="s">
        <v>283</v>
      </c>
      <c r="B79" s="56"/>
      <c r="C79" s="58" t="s">
        <v>70</v>
      </c>
      <c r="D79" s="60" t="s">
        <v>21</v>
      </c>
      <c r="E79" s="61">
        <v>113</v>
      </c>
      <c r="F79" s="71"/>
      <c r="G79" s="71"/>
      <c r="H79" s="71">
        <f t="shared" si="0"/>
        <v>0</v>
      </c>
      <c r="I79" s="71"/>
      <c r="J79" s="71"/>
      <c r="K79" s="71">
        <f t="shared" si="1"/>
        <v>0</v>
      </c>
      <c r="L79" s="71">
        <f t="shared" si="7"/>
        <v>0</v>
      </c>
      <c r="M79" s="71">
        <f t="shared" si="8"/>
        <v>0</v>
      </c>
      <c r="N79" s="71">
        <f t="shared" si="9"/>
        <v>0</v>
      </c>
      <c r="O79" s="71">
        <f t="shared" si="10"/>
        <v>0</v>
      </c>
      <c r="P79" s="71"/>
    </row>
    <row r="80" spans="1:16">
      <c r="A80" s="55" t="s">
        <v>284</v>
      </c>
      <c r="B80" s="56"/>
      <c r="C80" s="58" t="s">
        <v>71</v>
      </c>
      <c r="D80" s="60" t="s">
        <v>21</v>
      </c>
      <c r="E80" s="61">
        <v>63</v>
      </c>
      <c r="F80" s="71"/>
      <c r="G80" s="71"/>
      <c r="H80" s="71">
        <f t="shared" si="0"/>
        <v>0</v>
      </c>
      <c r="I80" s="71"/>
      <c r="J80" s="71"/>
      <c r="K80" s="71">
        <f t="shared" si="1"/>
        <v>0</v>
      </c>
      <c r="L80" s="71">
        <f t="shared" si="7"/>
        <v>0</v>
      </c>
      <c r="M80" s="71">
        <f t="shared" si="8"/>
        <v>0</v>
      </c>
      <c r="N80" s="71">
        <f t="shared" si="9"/>
        <v>0</v>
      </c>
      <c r="O80" s="71">
        <f t="shared" si="10"/>
        <v>0</v>
      </c>
      <c r="P80" s="71"/>
    </row>
    <row r="81" spans="1:16">
      <c r="A81" s="55" t="s">
        <v>285</v>
      </c>
      <c r="B81" s="56"/>
      <c r="C81" s="58" t="s">
        <v>72</v>
      </c>
      <c r="D81" s="60" t="s">
        <v>21</v>
      </c>
      <c r="E81" s="61">
        <v>136</v>
      </c>
      <c r="F81" s="71"/>
      <c r="G81" s="71"/>
      <c r="H81" s="71">
        <f t="shared" si="0"/>
        <v>0</v>
      </c>
      <c r="I81" s="71"/>
      <c r="J81" s="71"/>
      <c r="K81" s="71">
        <f t="shared" si="1"/>
        <v>0</v>
      </c>
      <c r="L81" s="71">
        <f t="shared" si="7"/>
        <v>0</v>
      </c>
      <c r="M81" s="71">
        <f t="shared" si="8"/>
        <v>0</v>
      </c>
      <c r="N81" s="71">
        <f t="shared" si="9"/>
        <v>0</v>
      </c>
      <c r="O81" s="71">
        <f t="shared" si="10"/>
        <v>0</v>
      </c>
      <c r="P81" s="71"/>
    </row>
    <row r="82" spans="1:16">
      <c r="A82" s="55" t="s">
        <v>286</v>
      </c>
      <c r="B82" s="56"/>
      <c r="C82" s="58" t="s">
        <v>73</v>
      </c>
      <c r="D82" s="60" t="s">
        <v>21</v>
      </c>
      <c r="E82" s="61">
        <v>102</v>
      </c>
      <c r="F82" s="71"/>
      <c r="G82" s="71"/>
      <c r="H82" s="71">
        <f t="shared" si="0"/>
        <v>0</v>
      </c>
      <c r="I82" s="71"/>
      <c r="J82" s="71"/>
      <c r="K82" s="71">
        <f t="shared" si="1"/>
        <v>0</v>
      </c>
      <c r="L82" s="71">
        <f t="shared" si="7"/>
        <v>0</v>
      </c>
      <c r="M82" s="71">
        <f t="shared" si="8"/>
        <v>0</v>
      </c>
      <c r="N82" s="71">
        <f t="shared" si="9"/>
        <v>0</v>
      </c>
      <c r="O82" s="71">
        <f t="shared" si="10"/>
        <v>0</v>
      </c>
      <c r="P82" s="71"/>
    </row>
    <row r="83" spans="1:16">
      <c r="A83" s="55" t="s">
        <v>287</v>
      </c>
      <c r="B83" s="56"/>
      <c r="C83" s="59" t="s">
        <v>182</v>
      </c>
      <c r="D83" s="62" t="s">
        <v>21</v>
      </c>
      <c r="E83" s="63">
        <v>23</v>
      </c>
      <c r="F83" s="71"/>
      <c r="G83" s="71"/>
      <c r="H83" s="71">
        <f t="shared" si="0"/>
        <v>0</v>
      </c>
      <c r="I83" s="71"/>
      <c r="J83" s="71"/>
      <c r="K83" s="71">
        <f t="shared" si="1"/>
        <v>0</v>
      </c>
      <c r="L83" s="71">
        <f t="shared" si="7"/>
        <v>0</v>
      </c>
      <c r="M83" s="71">
        <f t="shared" si="8"/>
        <v>0</v>
      </c>
      <c r="N83" s="71">
        <f t="shared" si="9"/>
        <v>0</v>
      </c>
      <c r="O83" s="71">
        <f t="shared" si="10"/>
        <v>0</v>
      </c>
      <c r="P83" s="71"/>
    </row>
    <row r="84" spans="1:16">
      <c r="A84" s="55" t="s">
        <v>288</v>
      </c>
      <c r="B84" s="56"/>
      <c r="C84" s="59" t="s">
        <v>183</v>
      </c>
      <c r="D84" s="62" t="s">
        <v>21</v>
      </c>
      <c r="E84" s="63">
        <v>11</v>
      </c>
      <c r="F84" s="71"/>
      <c r="G84" s="71"/>
      <c r="H84" s="71">
        <f t="shared" si="0"/>
        <v>0</v>
      </c>
      <c r="I84" s="71"/>
      <c r="J84" s="71"/>
      <c r="K84" s="71">
        <f>SUM(H84:J84)</f>
        <v>0</v>
      </c>
      <c r="L84" s="71">
        <f t="shared" ref="L84" si="114">ROUND(F84*E84,2)</f>
        <v>0</v>
      </c>
      <c r="M84" s="71">
        <f t="shared" ref="M84" si="115">ROUND(H84*E84,2)</f>
        <v>0</v>
      </c>
      <c r="N84" s="71">
        <f t="shared" ref="N84" si="116">ROUND(I84*E84,2)</f>
        <v>0</v>
      </c>
      <c r="O84" s="71">
        <f t="shared" ref="O84" si="117">ROUND(J84*E84,2)</f>
        <v>0</v>
      </c>
      <c r="P84" s="71"/>
    </row>
    <row r="85" spans="1:16">
      <c r="A85" s="55" t="s">
        <v>289</v>
      </c>
      <c r="B85" s="56"/>
      <c r="C85" s="58" t="s">
        <v>74</v>
      </c>
      <c r="D85" s="60" t="s">
        <v>17</v>
      </c>
      <c r="E85" s="61">
        <v>3338</v>
      </c>
      <c r="F85" s="71"/>
      <c r="G85" s="71"/>
      <c r="H85" s="71">
        <f t="shared" si="0"/>
        <v>0</v>
      </c>
      <c r="I85" s="71"/>
      <c r="J85" s="71"/>
      <c r="K85" s="71">
        <f t="shared" si="1"/>
        <v>0</v>
      </c>
      <c r="L85" s="71">
        <f t="shared" si="7"/>
        <v>0</v>
      </c>
      <c r="M85" s="71">
        <f t="shared" si="8"/>
        <v>0</v>
      </c>
      <c r="N85" s="71">
        <f t="shared" si="9"/>
        <v>0</v>
      </c>
      <c r="O85" s="71">
        <f t="shared" si="10"/>
        <v>0</v>
      </c>
      <c r="P85" s="71"/>
    </row>
    <row r="86" spans="1:16" ht="15.6" customHeight="1">
      <c r="A86" s="55" t="s">
        <v>290</v>
      </c>
      <c r="B86" s="56"/>
      <c r="C86" s="59" t="s">
        <v>184</v>
      </c>
      <c r="D86" s="62" t="s">
        <v>21</v>
      </c>
      <c r="E86" s="63">
        <v>1</v>
      </c>
      <c r="F86" s="71"/>
      <c r="G86" s="71"/>
      <c r="H86" s="71">
        <f t="shared" si="0"/>
        <v>0</v>
      </c>
      <c r="I86" s="71"/>
      <c r="J86" s="71"/>
      <c r="K86" s="71">
        <f t="shared" ref="K86:K90" si="118">SUM(H86:J86)</f>
        <v>0</v>
      </c>
      <c r="L86" s="71">
        <f t="shared" ref="L86:L90" si="119">ROUND(F86*E86,2)</f>
        <v>0</v>
      </c>
      <c r="M86" s="71">
        <f t="shared" ref="M86:M90" si="120">ROUND(H86*E86,2)</f>
        <v>0</v>
      </c>
      <c r="N86" s="71">
        <f t="shared" ref="N86:N90" si="121">ROUND(I86*E86,2)</f>
        <v>0</v>
      </c>
      <c r="O86" s="71">
        <f t="shared" ref="O86:O90" si="122">ROUND(J86*E86,2)</f>
        <v>0</v>
      </c>
      <c r="P86" s="71"/>
    </row>
    <row r="87" spans="1:16">
      <c r="A87" s="55" t="s">
        <v>291</v>
      </c>
      <c r="B87" s="56"/>
      <c r="C87" s="59" t="s">
        <v>185</v>
      </c>
      <c r="D87" s="62" t="s">
        <v>21</v>
      </c>
      <c r="E87" s="63">
        <v>1</v>
      </c>
      <c r="F87" s="71"/>
      <c r="G87" s="71"/>
      <c r="H87" s="71">
        <f t="shared" si="0"/>
        <v>0</v>
      </c>
      <c r="I87" s="71"/>
      <c r="J87" s="71"/>
      <c r="K87" s="71">
        <f t="shared" si="118"/>
        <v>0</v>
      </c>
      <c r="L87" s="71">
        <f t="shared" si="119"/>
        <v>0</v>
      </c>
      <c r="M87" s="71">
        <f t="shared" si="120"/>
        <v>0</v>
      </c>
      <c r="N87" s="71">
        <f t="shared" si="121"/>
        <v>0</v>
      </c>
      <c r="O87" s="71">
        <f t="shared" si="122"/>
        <v>0</v>
      </c>
      <c r="P87" s="71"/>
    </row>
    <row r="88" spans="1:16">
      <c r="A88" s="55" t="s">
        <v>292</v>
      </c>
      <c r="B88" s="56"/>
      <c r="C88" s="59" t="s">
        <v>186</v>
      </c>
      <c r="D88" s="62" t="s">
        <v>64</v>
      </c>
      <c r="E88" s="63">
        <v>1</v>
      </c>
      <c r="F88" s="71"/>
      <c r="G88" s="71"/>
      <c r="H88" s="71">
        <f t="shared" si="0"/>
        <v>0</v>
      </c>
      <c r="I88" s="71"/>
      <c r="J88" s="71"/>
      <c r="K88" s="71">
        <f t="shared" si="118"/>
        <v>0</v>
      </c>
      <c r="L88" s="71">
        <f t="shared" si="119"/>
        <v>0</v>
      </c>
      <c r="M88" s="71">
        <f t="shared" si="120"/>
        <v>0</v>
      </c>
      <c r="N88" s="71">
        <f t="shared" si="121"/>
        <v>0</v>
      </c>
      <c r="O88" s="71">
        <f t="shared" si="122"/>
        <v>0</v>
      </c>
      <c r="P88" s="71"/>
    </row>
    <row r="89" spans="1:16" ht="15.6" customHeight="1">
      <c r="A89" s="55" t="s">
        <v>293</v>
      </c>
      <c r="B89" s="56"/>
      <c r="C89" s="59" t="s">
        <v>187</v>
      </c>
      <c r="D89" s="62" t="s">
        <v>21</v>
      </c>
      <c r="E89" s="63">
        <v>7</v>
      </c>
      <c r="F89" s="71"/>
      <c r="G89" s="71"/>
      <c r="H89" s="71">
        <f t="shared" si="0"/>
        <v>0</v>
      </c>
      <c r="I89" s="71"/>
      <c r="J89" s="71"/>
      <c r="K89" s="71">
        <f t="shared" si="118"/>
        <v>0</v>
      </c>
      <c r="L89" s="71">
        <f t="shared" si="119"/>
        <v>0</v>
      </c>
      <c r="M89" s="71">
        <f t="shared" si="120"/>
        <v>0</v>
      </c>
      <c r="N89" s="71">
        <f t="shared" si="121"/>
        <v>0</v>
      </c>
      <c r="O89" s="71">
        <f t="shared" si="122"/>
        <v>0</v>
      </c>
      <c r="P89" s="71"/>
    </row>
    <row r="90" spans="1:16">
      <c r="A90" s="55" t="s">
        <v>294</v>
      </c>
      <c r="B90" s="56"/>
      <c r="C90" s="59" t="s">
        <v>76</v>
      </c>
      <c r="D90" s="62" t="s">
        <v>21</v>
      </c>
      <c r="E90" s="63">
        <v>11</v>
      </c>
      <c r="F90" s="71"/>
      <c r="G90" s="71"/>
      <c r="H90" s="71">
        <f t="shared" si="0"/>
        <v>0</v>
      </c>
      <c r="I90" s="71"/>
      <c r="J90" s="71"/>
      <c r="K90" s="71">
        <f t="shared" si="118"/>
        <v>0</v>
      </c>
      <c r="L90" s="71">
        <f t="shared" si="119"/>
        <v>0</v>
      </c>
      <c r="M90" s="71">
        <f t="shared" si="120"/>
        <v>0</v>
      </c>
      <c r="N90" s="71">
        <f t="shared" si="121"/>
        <v>0</v>
      </c>
      <c r="O90" s="71">
        <f t="shared" si="122"/>
        <v>0</v>
      </c>
      <c r="P90" s="71"/>
    </row>
    <row r="91" spans="1:16">
      <c r="A91" s="55" t="s">
        <v>295</v>
      </c>
      <c r="B91" s="56"/>
      <c r="C91" s="58" t="s">
        <v>189</v>
      </c>
      <c r="D91" s="60" t="s">
        <v>21</v>
      </c>
      <c r="E91" s="61">
        <v>3</v>
      </c>
      <c r="F91" s="71"/>
      <c r="G91" s="71"/>
      <c r="H91" s="71">
        <f t="shared" si="0"/>
        <v>0</v>
      </c>
      <c r="I91" s="71"/>
      <c r="J91" s="71"/>
      <c r="K91" s="71">
        <f t="shared" si="1"/>
        <v>0</v>
      </c>
      <c r="L91" s="71">
        <f t="shared" si="7"/>
        <v>0</v>
      </c>
      <c r="M91" s="71">
        <f t="shared" si="8"/>
        <v>0</v>
      </c>
      <c r="N91" s="71">
        <f t="shared" si="9"/>
        <v>0</v>
      </c>
      <c r="O91" s="71">
        <f t="shared" si="10"/>
        <v>0</v>
      </c>
      <c r="P91" s="71"/>
    </row>
    <row r="92" spans="1:16">
      <c r="A92" s="55" t="s">
        <v>296</v>
      </c>
      <c r="B92" s="56"/>
      <c r="C92" s="58" t="s">
        <v>188</v>
      </c>
      <c r="D92" s="60" t="s">
        <v>21</v>
      </c>
      <c r="E92" s="61">
        <v>3</v>
      </c>
      <c r="F92" s="71"/>
      <c r="G92" s="71"/>
      <c r="H92" s="71">
        <f t="shared" si="0"/>
        <v>0</v>
      </c>
      <c r="I92" s="71"/>
      <c r="J92" s="71"/>
      <c r="K92" s="71">
        <f t="shared" si="1"/>
        <v>0</v>
      </c>
      <c r="L92" s="71">
        <f t="shared" si="7"/>
        <v>0</v>
      </c>
      <c r="M92" s="71">
        <f t="shared" si="8"/>
        <v>0</v>
      </c>
      <c r="N92" s="71">
        <f t="shared" si="9"/>
        <v>0</v>
      </c>
      <c r="O92" s="71">
        <f t="shared" si="10"/>
        <v>0</v>
      </c>
      <c r="P92" s="71"/>
    </row>
    <row r="93" spans="1:16" ht="15.6" customHeight="1">
      <c r="A93" s="55" t="s">
        <v>297</v>
      </c>
      <c r="B93" s="56"/>
      <c r="C93" s="58" t="s">
        <v>75</v>
      </c>
      <c r="D93" s="60" t="s">
        <v>21</v>
      </c>
      <c r="E93" s="61">
        <v>6</v>
      </c>
      <c r="F93" s="71"/>
      <c r="G93" s="71"/>
      <c r="H93" s="71">
        <f>ROUND(F93*G93,2)</f>
        <v>0</v>
      </c>
      <c r="I93" s="71"/>
      <c r="J93" s="71"/>
      <c r="K93" s="71">
        <f>SUM(H93:J93)</f>
        <v>0</v>
      </c>
      <c r="L93" s="71">
        <f>ROUND(F93*E93,2)</f>
        <v>0</v>
      </c>
      <c r="M93" s="71">
        <f>ROUND(H93*E93,2)</f>
        <v>0</v>
      </c>
      <c r="N93" s="71">
        <f>ROUND(I93*E93,2)</f>
        <v>0</v>
      </c>
      <c r="O93" s="71">
        <f>ROUND(J93*E93,2)</f>
        <v>0</v>
      </c>
      <c r="P93" s="71"/>
    </row>
    <row r="94" spans="1:16">
      <c r="A94" s="55" t="s">
        <v>298</v>
      </c>
      <c r="B94" s="56"/>
      <c r="C94" s="59" t="s">
        <v>190</v>
      </c>
      <c r="D94" s="62" t="s">
        <v>21</v>
      </c>
      <c r="E94" s="63">
        <v>4</v>
      </c>
      <c r="F94" s="71"/>
      <c r="G94" s="71"/>
      <c r="H94" s="71">
        <f t="shared" ref="H94:H95" si="123">ROUND(F94*G94,2)</f>
        <v>0</v>
      </c>
      <c r="I94" s="71"/>
      <c r="J94" s="71"/>
      <c r="K94" s="71">
        <f t="shared" si="1"/>
        <v>0</v>
      </c>
      <c r="L94" s="71">
        <f t="shared" si="7"/>
        <v>0</v>
      </c>
      <c r="M94" s="71">
        <f t="shared" si="8"/>
        <v>0</v>
      </c>
      <c r="N94" s="71">
        <f t="shared" si="9"/>
        <v>0</v>
      </c>
      <c r="O94" s="71">
        <f t="shared" si="10"/>
        <v>0</v>
      </c>
      <c r="P94" s="71"/>
    </row>
    <row r="95" spans="1:16" ht="27" customHeight="1">
      <c r="A95" s="55" t="s">
        <v>299</v>
      </c>
      <c r="B95" s="56"/>
      <c r="C95" s="59" t="s">
        <v>191</v>
      </c>
      <c r="D95" s="62" t="s">
        <v>21</v>
      </c>
      <c r="E95" s="63">
        <v>2</v>
      </c>
      <c r="F95" s="71"/>
      <c r="G95" s="71"/>
      <c r="H95" s="71">
        <f t="shared" si="123"/>
        <v>0</v>
      </c>
      <c r="I95" s="71"/>
      <c r="J95" s="71"/>
      <c r="K95" s="71">
        <f t="shared" si="1"/>
        <v>0</v>
      </c>
      <c r="L95" s="71">
        <f t="shared" si="7"/>
        <v>0</v>
      </c>
      <c r="M95" s="71">
        <f t="shared" si="8"/>
        <v>0</v>
      </c>
      <c r="N95" s="71">
        <f t="shared" si="9"/>
        <v>0</v>
      </c>
      <c r="O95" s="71">
        <f t="shared" si="10"/>
        <v>0</v>
      </c>
      <c r="P95" s="71"/>
    </row>
    <row r="96" spans="1:16" ht="26.4">
      <c r="A96" s="42">
        <v>81</v>
      </c>
      <c r="B96" s="37"/>
      <c r="C96" s="46" t="s">
        <v>77</v>
      </c>
      <c r="D96" s="34" t="s">
        <v>21</v>
      </c>
      <c r="E96" s="52">
        <v>2</v>
      </c>
      <c r="F96" s="35"/>
      <c r="G96" s="35"/>
      <c r="H96" s="35">
        <f t="shared" si="0"/>
        <v>0</v>
      </c>
      <c r="I96" s="35"/>
      <c r="J96" s="35"/>
      <c r="K96" s="36">
        <f t="shared" si="1"/>
        <v>0</v>
      </c>
      <c r="L96" s="35">
        <f t="shared" si="7"/>
        <v>0</v>
      </c>
      <c r="M96" s="35">
        <f t="shared" si="8"/>
        <v>0</v>
      </c>
      <c r="N96" s="35">
        <f t="shared" si="9"/>
        <v>0</v>
      </c>
      <c r="O96" s="35">
        <f t="shared" si="10"/>
        <v>0</v>
      </c>
      <c r="P96" s="36">
        <f t="shared" si="11"/>
        <v>0</v>
      </c>
    </row>
    <row r="97" spans="1:16" ht="26.4">
      <c r="A97" s="42">
        <v>82</v>
      </c>
      <c r="B97" s="37"/>
      <c r="C97" s="50" t="s">
        <v>192</v>
      </c>
      <c r="D97" s="51" t="s">
        <v>21</v>
      </c>
      <c r="E97" s="54">
        <v>3</v>
      </c>
      <c r="F97" s="35"/>
      <c r="G97" s="35"/>
      <c r="H97" s="35">
        <f t="shared" si="0"/>
        <v>0</v>
      </c>
      <c r="I97" s="35"/>
      <c r="J97" s="35"/>
      <c r="K97" s="36">
        <f>SUM(H97:J97)</f>
        <v>0</v>
      </c>
      <c r="L97" s="35">
        <f>ROUND(F97*E97,2)</f>
        <v>0</v>
      </c>
      <c r="M97" s="35">
        <f>ROUND(H97*E97,2)</f>
        <v>0</v>
      </c>
      <c r="N97" s="35">
        <f>ROUND(I97*E97,2)</f>
        <v>0</v>
      </c>
      <c r="O97" s="35">
        <f>ROUND(J97*E97,2)</f>
        <v>0</v>
      </c>
      <c r="P97" s="36">
        <f>SUM(M97:O97)</f>
        <v>0</v>
      </c>
    </row>
    <row r="98" spans="1:16">
      <c r="A98" s="55" t="s">
        <v>300</v>
      </c>
      <c r="B98" s="56"/>
      <c r="C98" s="59" t="s">
        <v>193</v>
      </c>
      <c r="D98" s="62" t="s">
        <v>36</v>
      </c>
      <c r="E98" s="63">
        <v>18</v>
      </c>
      <c r="F98" s="71"/>
      <c r="G98" s="71"/>
      <c r="H98" s="71">
        <f t="shared" si="0"/>
        <v>0</v>
      </c>
      <c r="I98" s="71"/>
      <c r="J98" s="71"/>
      <c r="K98" s="71">
        <f t="shared" ref="K98:K100" si="124">SUM(H98:J98)</f>
        <v>0</v>
      </c>
      <c r="L98" s="71">
        <f t="shared" ref="L98:L100" si="125">ROUND(F98*E98,2)</f>
        <v>0</v>
      </c>
      <c r="M98" s="71">
        <f t="shared" ref="M98:M100" si="126">ROUND(H98*E98,2)</f>
        <v>0</v>
      </c>
      <c r="N98" s="71">
        <f t="shared" ref="N98:N100" si="127">ROUND(I98*E98,2)</f>
        <v>0</v>
      </c>
      <c r="O98" s="71">
        <f t="shared" ref="O98:O100" si="128">ROUND(J98*E98,2)</f>
        <v>0</v>
      </c>
      <c r="P98" s="71"/>
    </row>
    <row r="99" spans="1:16" ht="15.6" customHeight="1">
      <c r="A99" s="55" t="s">
        <v>301</v>
      </c>
      <c r="B99" s="56"/>
      <c r="C99" s="59" t="s">
        <v>194</v>
      </c>
      <c r="D99" s="62" t="s">
        <v>36</v>
      </c>
      <c r="E99" s="63">
        <v>31</v>
      </c>
      <c r="F99" s="71"/>
      <c r="G99" s="71"/>
      <c r="H99" s="71">
        <f t="shared" si="0"/>
        <v>0</v>
      </c>
      <c r="I99" s="71"/>
      <c r="J99" s="71"/>
      <c r="K99" s="71">
        <f t="shared" si="124"/>
        <v>0</v>
      </c>
      <c r="L99" s="71">
        <f t="shared" si="125"/>
        <v>0</v>
      </c>
      <c r="M99" s="71">
        <f t="shared" si="126"/>
        <v>0</v>
      </c>
      <c r="N99" s="71">
        <f t="shared" si="127"/>
        <v>0</v>
      </c>
      <c r="O99" s="71">
        <f t="shared" si="128"/>
        <v>0</v>
      </c>
      <c r="P99" s="71"/>
    </row>
    <row r="100" spans="1:16">
      <c r="A100" s="55" t="s">
        <v>302</v>
      </c>
      <c r="B100" s="56"/>
      <c r="C100" s="59" t="s">
        <v>195</v>
      </c>
      <c r="D100" s="62" t="s">
        <v>21</v>
      </c>
      <c r="E100" s="63">
        <v>31</v>
      </c>
      <c r="F100" s="71"/>
      <c r="G100" s="71"/>
      <c r="H100" s="71">
        <f t="shared" si="0"/>
        <v>0</v>
      </c>
      <c r="I100" s="71"/>
      <c r="J100" s="71"/>
      <c r="K100" s="71">
        <f t="shared" si="124"/>
        <v>0</v>
      </c>
      <c r="L100" s="71">
        <f t="shared" si="125"/>
        <v>0</v>
      </c>
      <c r="M100" s="71">
        <f t="shared" si="126"/>
        <v>0</v>
      </c>
      <c r="N100" s="71">
        <f t="shared" si="127"/>
        <v>0</v>
      </c>
      <c r="O100" s="71">
        <f t="shared" si="128"/>
        <v>0</v>
      </c>
      <c r="P100" s="71"/>
    </row>
    <row r="101" spans="1:16" ht="39.6">
      <c r="A101" s="42">
        <v>86</v>
      </c>
      <c r="B101" s="37"/>
      <c r="C101" s="46" t="s">
        <v>277</v>
      </c>
      <c r="D101" s="34" t="s">
        <v>21</v>
      </c>
      <c r="E101" s="52">
        <v>58</v>
      </c>
      <c r="F101" s="35"/>
      <c r="G101" s="35"/>
      <c r="H101" s="35">
        <f t="shared" si="0"/>
        <v>0</v>
      </c>
      <c r="I101" s="35"/>
      <c r="J101" s="35"/>
      <c r="K101" s="36">
        <f t="shared" si="1"/>
        <v>0</v>
      </c>
      <c r="L101" s="35">
        <f t="shared" si="7"/>
        <v>0</v>
      </c>
      <c r="M101" s="35">
        <f t="shared" si="8"/>
        <v>0</v>
      </c>
      <c r="N101" s="35">
        <f t="shared" si="9"/>
        <v>0</v>
      </c>
      <c r="O101" s="35">
        <f t="shared" si="10"/>
        <v>0</v>
      </c>
      <c r="P101" s="36">
        <f t="shared" si="11"/>
        <v>0</v>
      </c>
    </row>
    <row r="102" spans="1:16">
      <c r="A102" s="55" t="s">
        <v>303</v>
      </c>
      <c r="B102" s="56"/>
      <c r="C102" s="58" t="s">
        <v>78</v>
      </c>
      <c r="D102" s="60" t="s">
        <v>21</v>
      </c>
      <c r="E102" s="61">
        <v>155</v>
      </c>
      <c r="F102" s="72"/>
      <c r="G102" s="72"/>
      <c r="H102" s="72">
        <f t="shared" si="0"/>
        <v>0</v>
      </c>
      <c r="I102" s="72"/>
      <c r="J102" s="72"/>
      <c r="K102" s="71">
        <f t="shared" si="1"/>
        <v>0</v>
      </c>
      <c r="L102" s="71">
        <f t="shared" si="7"/>
        <v>0</v>
      </c>
      <c r="M102" s="71">
        <f t="shared" si="8"/>
        <v>0</v>
      </c>
      <c r="N102" s="71">
        <f t="shared" si="9"/>
        <v>0</v>
      </c>
      <c r="O102" s="71">
        <f t="shared" si="10"/>
        <v>0</v>
      </c>
      <c r="P102" s="71"/>
    </row>
    <row r="103" spans="1:16">
      <c r="A103" s="55" t="s">
        <v>304</v>
      </c>
      <c r="B103" s="56"/>
      <c r="C103" s="58" t="s">
        <v>79</v>
      </c>
      <c r="D103" s="60" t="s">
        <v>21</v>
      </c>
      <c r="E103" s="61">
        <v>149</v>
      </c>
      <c r="F103" s="71"/>
      <c r="G103" s="71"/>
      <c r="H103" s="71">
        <f t="shared" si="0"/>
        <v>0</v>
      </c>
      <c r="I103" s="71"/>
      <c r="J103" s="71"/>
      <c r="K103" s="71">
        <f t="shared" si="1"/>
        <v>0</v>
      </c>
      <c r="L103" s="71">
        <f t="shared" si="7"/>
        <v>0</v>
      </c>
      <c r="M103" s="71">
        <f t="shared" si="8"/>
        <v>0</v>
      </c>
      <c r="N103" s="71">
        <f t="shared" si="9"/>
        <v>0</v>
      </c>
      <c r="O103" s="71">
        <f t="shared" si="10"/>
        <v>0</v>
      </c>
      <c r="P103" s="71"/>
    </row>
    <row r="104" spans="1:16">
      <c r="A104" s="55" t="s">
        <v>305</v>
      </c>
      <c r="B104" s="56"/>
      <c r="C104" s="58" t="s">
        <v>80</v>
      </c>
      <c r="D104" s="60" t="s">
        <v>21</v>
      </c>
      <c r="E104" s="61">
        <v>149</v>
      </c>
      <c r="F104" s="71"/>
      <c r="G104" s="71"/>
      <c r="H104" s="71">
        <f t="shared" si="0"/>
        <v>0</v>
      </c>
      <c r="I104" s="71"/>
      <c r="J104" s="71"/>
      <c r="K104" s="71">
        <f t="shared" si="1"/>
        <v>0</v>
      </c>
      <c r="L104" s="71">
        <f t="shared" si="7"/>
        <v>0</v>
      </c>
      <c r="M104" s="71">
        <f t="shared" si="8"/>
        <v>0</v>
      </c>
      <c r="N104" s="71">
        <f t="shared" si="9"/>
        <v>0</v>
      </c>
      <c r="O104" s="71">
        <f t="shared" si="10"/>
        <v>0</v>
      </c>
      <c r="P104" s="71"/>
    </row>
    <row r="105" spans="1:16">
      <c r="A105" s="55" t="s">
        <v>306</v>
      </c>
      <c r="B105" s="56"/>
      <c r="C105" s="58" t="s">
        <v>81</v>
      </c>
      <c r="D105" s="60" t="s">
        <v>17</v>
      </c>
      <c r="E105" s="61">
        <v>3338</v>
      </c>
      <c r="F105" s="71"/>
      <c r="G105" s="71"/>
      <c r="H105" s="71">
        <f t="shared" si="0"/>
        <v>0</v>
      </c>
      <c r="I105" s="71"/>
      <c r="J105" s="71"/>
      <c r="K105" s="71">
        <f t="shared" si="1"/>
        <v>0</v>
      </c>
      <c r="L105" s="71">
        <f t="shared" si="7"/>
        <v>0</v>
      </c>
      <c r="M105" s="71">
        <f t="shared" si="8"/>
        <v>0</v>
      </c>
      <c r="N105" s="71">
        <f t="shared" si="9"/>
        <v>0</v>
      </c>
      <c r="O105" s="71">
        <f t="shared" si="10"/>
        <v>0</v>
      </c>
      <c r="P105" s="71"/>
    </row>
    <row r="106" spans="1:16">
      <c r="A106" s="55" t="s">
        <v>307</v>
      </c>
      <c r="B106" s="56"/>
      <c r="C106" s="59" t="s">
        <v>196</v>
      </c>
      <c r="D106" s="62" t="s">
        <v>21</v>
      </c>
      <c r="E106" s="63">
        <v>1</v>
      </c>
      <c r="F106" s="71"/>
      <c r="G106" s="71"/>
      <c r="H106" s="71">
        <f t="shared" si="0"/>
        <v>0</v>
      </c>
      <c r="I106" s="71"/>
      <c r="J106" s="71"/>
      <c r="K106" s="71">
        <f t="shared" ref="K106:K107" si="129">SUM(H106:J106)</f>
        <v>0</v>
      </c>
      <c r="L106" s="71">
        <f t="shared" ref="L106:L107" si="130">ROUND(F106*E106,2)</f>
        <v>0</v>
      </c>
      <c r="M106" s="71">
        <f t="shared" ref="M106:M107" si="131">ROUND(H106*E106,2)</f>
        <v>0</v>
      </c>
      <c r="N106" s="71">
        <f t="shared" ref="N106:N107" si="132">ROUND(I106*E106,2)</f>
        <v>0</v>
      </c>
      <c r="O106" s="71">
        <f t="shared" ref="O106:O107" si="133">ROUND(J106*E106,2)</f>
        <v>0</v>
      </c>
      <c r="P106" s="71"/>
    </row>
    <row r="107" spans="1:16">
      <c r="A107" s="55" t="s">
        <v>308</v>
      </c>
      <c r="B107" s="56"/>
      <c r="C107" s="59" t="s">
        <v>197</v>
      </c>
      <c r="D107" s="62" t="s">
        <v>21</v>
      </c>
      <c r="E107" s="63">
        <v>1</v>
      </c>
      <c r="F107" s="71"/>
      <c r="G107" s="71"/>
      <c r="H107" s="71">
        <f t="shared" ref="H107" si="134">ROUND(F107*G107,2)</f>
        <v>0</v>
      </c>
      <c r="I107" s="71"/>
      <c r="J107" s="71"/>
      <c r="K107" s="71">
        <f t="shared" si="129"/>
        <v>0</v>
      </c>
      <c r="L107" s="71">
        <f t="shared" si="130"/>
        <v>0</v>
      </c>
      <c r="M107" s="71">
        <f t="shared" si="131"/>
        <v>0</v>
      </c>
      <c r="N107" s="71">
        <f t="shared" si="132"/>
        <v>0</v>
      </c>
      <c r="O107" s="71">
        <f t="shared" si="133"/>
        <v>0</v>
      </c>
      <c r="P107" s="71"/>
    </row>
    <row r="108" spans="1:16">
      <c r="A108" s="55" t="s">
        <v>309</v>
      </c>
      <c r="B108" s="56"/>
      <c r="C108" s="58" t="s">
        <v>82</v>
      </c>
      <c r="D108" s="60" t="s">
        <v>21</v>
      </c>
      <c r="E108" s="61">
        <v>6</v>
      </c>
      <c r="F108" s="71"/>
      <c r="G108" s="71"/>
      <c r="H108" s="71">
        <f t="shared" si="0"/>
        <v>0</v>
      </c>
      <c r="I108" s="71"/>
      <c r="J108" s="71"/>
      <c r="K108" s="71">
        <f t="shared" si="1"/>
        <v>0</v>
      </c>
      <c r="L108" s="71">
        <f t="shared" si="7"/>
        <v>0</v>
      </c>
      <c r="M108" s="71">
        <f t="shared" si="8"/>
        <v>0</v>
      </c>
      <c r="N108" s="71">
        <f t="shared" si="9"/>
        <v>0</v>
      </c>
      <c r="O108" s="71">
        <f t="shared" si="10"/>
        <v>0</v>
      </c>
      <c r="P108" s="71"/>
    </row>
    <row r="109" spans="1:16">
      <c r="A109" s="55" t="s">
        <v>310</v>
      </c>
      <c r="B109" s="56"/>
      <c r="C109" s="59" t="s">
        <v>198</v>
      </c>
      <c r="D109" s="62" t="s">
        <v>21</v>
      </c>
      <c r="E109" s="63">
        <v>5</v>
      </c>
      <c r="F109" s="71"/>
      <c r="G109" s="71"/>
      <c r="H109" s="71">
        <f t="shared" si="0"/>
        <v>0</v>
      </c>
      <c r="I109" s="71"/>
      <c r="J109" s="71"/>
      <c r="K109" s="71">
        <f t="shared" ref="K109" si="135">SUM(H109:J109)</f>
        <v>0</v>
      </c>
      <c r="L109" s="71">
        <f t="shared" ref="L109" si="136">ROUND(F109*E109,2)</f>
        <v>0</v>
      </c>
      <c r="M109" s="71">
        <f t="shared" ref="M109" si="137">ROUND(H109*E109,2)</f>
        <v>0</v>
      </c>
      <c r="N109" s="71">
        <f t="shared" ref="N109" si="138">ROUND(I109*E109,2)</f>
        <v>0</v>
      </c>
      <c r="O109" s="71">
        <f t="shared" ref="O109" si="139">ROUND(J109*E109,2)</f>
        <v>0</v>
      </c>
      <c r="P109" s="71"/>
    </row>
    <row r="110" spans="1:16">
      <c r="A110" s="55" t="s">
        <v>311</v>
      </c>
      <c r="B110" s="56"/>
      <c r="C110" s="58" t="s">
        <v>83</v>
      </c>
      <c r="D110" s="60" t="s">
        <v>21</v>
      </c>
      <c r="E110" s="61">
        <v>3</v>
      </c>
      <c r="F110" s="71"/>
      <c r="G110" s="71"/>
      <c r="H110" s="71">
        <f t="shared" si="0"/>
        <v>0</v>
      </c>
      <c r="I110" s="71"/>
      <c r="J110" s="71"/>
      <c r="K110" s="71">
        <f t="shared" si="1"/>
        <v>0</v>
      </c>
      <c r="L110" s="71">
        <f t="shared" si="7"/>
        <v>0</v>
      </c>
      <c r="M110" s="71">
        <f t="shared" si="8"/>
        <v>0</v>
      </c>
      <c r="N110" s="71">
        <f t="shared" si="9"/>
        <v>0</v>
      </c>
      <c r="O110" s="71">
        <f t="shared" si="10"/>
        <v>0</v>
      </c>
      <c r="P110" s="71"/>
    </row>
    <row r="111" spans="1:16" ht="15.6" customHeight="1">
      <c r="A111" s="55" t="s">
        <v>312</v>
      </c>
      <c r="B111" s="56"/>
      <c r="C111" s="58" t="s">
        <v>84</v>
      </c>
      <c r="D111" s="60" t="s">
        <v>21</v>
      </c>
      <c r="E111" s="61">
        <v>3</v>
      </c>
      <c r="F111" s="71"/>
      <c r="G111" s="71"/>
      <c r="H111" s="71">
        <f t="shared" si="0"/>
        <v>0</v>
      </c>
      <c r="I111" s="71"/>
      <c r="J111" s="71"/>
      <c r="K111" s="71">
        <f t="shared" si="1"/>
        <v>0</v>
      </c>
      <c r="L111" s="71">
        <f t="shared" si="7"/>
        <v>0</v>
      </c>
      <c r="M111" s="71">
        <f t="shared" si="8"/>
        <v>0</v>
      </c>
      <c r="N111" s="71">
        <f t="shared" si="9"/>
        <v>0</v>
      </c>
      <c r="O111" s="71">
        <f t="shared" si="10"/>
        <v>0</v>
      </c>
      <c r="P111" s="71"/>
    </row>
    <row r="112" spans="1:16">
      <c r="A112" s="55" t="s">
        <v>313</v>
      </c>
      <c r="B112" s="56"/>
      <c r="C112" s="59" t="s">
        <v>199</v>
      </c>
      <c r="D112" s="62" t="s">
        <v>36</v>
      </c>
      <c r="E112" s="63">
        <v>18</v>
      </c>
      <c r="F112" s="71"/>
      <c r="G112" s="71"/>
      <c r="H112" s="71">
        <f t="shared" si="0"/>
        <v>0</v>
      </c>
      <c r="I112" s="71"/>
      <c r="J112" s="71"/>
      <c r="K112" s="71">
        <f t="shared" si="1"/>
        <v>0</v>
      </c>
      <c r="L112" s="71">
        <f t="shared" si="7"/>
        <v>0</v>
      </c>
      <c r="M112" s="71">
        <f t="shared" si="8"/>
        <v>0</v>
      </c>
      <c r="N112" s="71">
        <f t="shared" si="9"/>
        <v>0</v>
      </c>
      <c r="O112" s="71">
        <f t="shared" si="10"/>
        <v>0</v>
      </c>
      <c r="P112" s="71"/>
    </row>
    <row r="113" spans="1:16">
      <c r="A113" s="55" t="s">
        <v>314</v>
      </c>
      <c r="B113" s="56"/>
      <c r="C113" s="59" t="s">
        <v>200</v>
      </c>
      <c r="D113" s="62" t="s">
        <v>21</v>
      </c>
      <c r="E113" s="63">
        <v>31</v>
      </c>
      <c r="F113" s="71"/>
      <c r="G113" s="71"/>
      <c r="H113" s="71">
        <f t="shared" si="0"/>
        <v>0</v>
      </c>
      <c r="I113" s="71"/>
      <c r="J113" s="71"/>
      <c r="K113" s="71">
        <f>SUM(H113:J113)</f>
        <v>0</v>
      </c>
      <c r="L113" s="71">
        <f t="shared" ref="L113" si="140">ROUND(F113*E113,2)</f>
        <v>0</v>
      </c>
      <c r="M113" s="71">
        <f t="shared" ref="M113" si="141">ROUND(H113*E113,2)</f>
        <v>0</v>
      </c>
      <c r="N113" s="71">
        <f t="shared" ref="N113" si="142">ROUND(I113*E113,2)</f>
        <v>0</v>
      </c>
      <c r="O113" s="71">
        <f t="shared" ref="O113" si="143">ROUND(J113*E113,2)</f>
        <v>0</v>
      </c>
      <c r="P113" s="71"/>
    </row>
    <row r="114" spans="1:16">
      <c r="A114" s="55" t="s">
        <v>315</v>
      </c>
      <c r="B114" s="56"/>
      <c r="C114" s="59" t="s">
        <v>201</v>
      </c>
      <c r="D114" s="62" t="s">
        <v>21</v>
      </c>
      <c r="E114" s="63">
        <v>31</v>
      </c>
      <c r="F114" s="71"/>
      <c r="G114" s="71"/>
      <c r="H114" s="71">
        <f t="shared" si="0"/>
        <v>0</v>
      </c>
      <c r="I114" s="71"/>
      <c r="J114" s="71"/>
      <c r="K114" s="71">
        <f t="shared" si="1"/>
        <v>0</v>
      </c>
      <c r="L114" s="71">
        <f t="shared" si="7"/>
        <v>0</v>
      </c>
      <c r="M114" s="71">
        <f t="shared" si="8"/>
        <v>0</v>
      </c>
      <c r="N114" s="71">
        <f t="shared" si="9"/>
        <v>0</v>
      </c>
      <c r="O114" s="71">
        <f t="shared" si="10"/>
        <v>0</v>
      </c>
      <c r="P114" s="71"/>
    </row>
    <row r="115" spans="1:16">
      <c r="A115" s="42">
        <v>100</v>
      </c>
      <c r="B115" s="43"/>
      <c r="C115" s="47" t="s">
        <v>162</v>
      </c>
      <c r="D115" s="42"/>
      <c r="E115" s="53"/>
      <c r="F115" s="35"/>
      <c r="G115" s="35"/>
      <c r="H115" s="35"/>
      <c r="I115" s="35"/>
      <c r="J115" s="35"/>
      <c r="K115" s="36"/>
      <c r="L115" s="35"/>
      <c r="M115" s="35"/>
      <c r="N115" s="35"/>
      <c r="O115" s="35"/>
      <c r="P115" s="36"/>
    </row>
    <row r="116" spans="1:16" ht="26.4">
      <c r="A116" s="65">
        <v>101</v>
      </c>
      <c r="B116" s="66"/>
      <c r="C116" s="67" t="s">
        <v>55</v>
      </c>
      <c r="D116" s="68" t="s">
        <v>17</v>
      </c>
      <c r="E116" s="69">
        <v>10</v>
      </c>
      <c r="F116" s="35"/>
      <c r="G116" s="35"/>
      <c r="H116" s="35">
        <f t="shared" ref="H116:H130" si="144">ROUND(F116*G116,2)</f>
        <v>0</v>
      </c>
      <c r="I116" s="35"/>
      <c r="J116" s="35"/>
      <c r="K116" s="36">
        <f t="shared" ref="K116:K119" si="145">SUM(H116:J116)</f>
        <v>0</v>
      </c>
      <c r="L116" s="35">
        <f t="shared" ref="L116:L130" si="146">ROUND(F116*E116,2)</f>
        <v>0</v>
      </c>
      <c r="M116" s="35">
        <f t="shared" ref="M116:M130" si="147">ROUND(H116*E116,2)</f>
        <v>0</v>
      </c>
      <c r="N116" s="35">
        <f t="shared" ref="N116:N130" si="148">ROUND(I116*E116,2)</f>
        <v>0</v>
      </c>
      <c r="O116" s="35">
        <f t="shared" ref="O116:O130" si="149">ROUND(J116*E116,2)</f>
        <v>0</v>
      </c>
      <c r="P116" s="36">
        <f t="shared" ref="P116:P130" si="150">SUM(M116:O116)</f>
        <v>0</v>
      </c>
    </row>
    <row r="117" spans="1:16" ht="26.4">
      <c r="A117" s="65">
        <v>102</v>
      </c>
      <c r="B117" s="66"/>
      <c r="C117" s="67" t="s">
        <v>163</v>
      </c>
      <c r="D117" s="68" t="s">
        <v>17</v>
      </c>
      <c r="E117" s="69">
        <v>40</v>
      </c>
      <c r="F117" s="35"/>
      <c r="G117" s="35"/>
      <c r="H117" s="35">
        <f t="shared" si="144"/>
        <v>0</v>
      </c>
      <c r="I117" s="35"/>
      <c r="J117" s="35"/>
      <c r="K117" s="36">
        <f t="shared" si="145"/>
        <v>0</v>
      </c>
      <c r="L117" s="35">
        <f t="shared" si="146"/>
        <v>0</v>
      </c>
      <c r="M117" s="35">
        <f t="shared" si="147"/>
        <v>0</v>
      </c>
      <c r="N117" s="35">
        <f t="shared" si="148"/>
        <v>0</v>
      </c>
      <c r="O117" s="35">
        <f t="shared" si="149"/>
        <v>0</v>
      </c>
      <c r="P117" s="36">
        <f t="shared" si="150"/>
        <v>0</v>
      </c>
    </row>
    <row r="118" spans="1:16" ht="26.4">
      <c r="A118" s="65">
        <v>103</v>
      </c>
      <c r="B118" s="66"/>
      <c r="C118" s="67" t="s">
        <v>164</v>
      </c>
      <c r="D118" s="68" t="s">
        <v>17</v>
      </c>
      <c r="E118" s="69">
        <v>10</v>
      </c>
      <c r="F118" s="35"/>
      <c r="G118" s="35"/>
      <c r="H118" s="35">
        <f t="shared" ref="H118" si="151">ROUND(F118*G118,2)</f>
        <v>0</v>
      </c>
      <c r="I118" s="35"/>
      <c r="J118" s="35"/>
      <c r="K118" s="36">
        <f t="shared" ref="K118" si="152">SUM(H118:J118)</f>
        <v>0</v>
      </c>
      <c r="L118" s="35">
        <f t="shared" ref="L118" si="153">ROUND(F118*E118,2)</f>
        <v>0</v>
      </c>
      <c r="M118" s="35">
        <f t="shared" ref="M118" si="154">ROUND(H118*E118,2)</f>
        <v>0</v>
      </c>
      <c r="N118" s="35">
        <f t="shared" ref="N118" si="155">ROUND(I118*E118,2)</f>
        <v>0</v>
      </c>
      <c r="O118" s="35">
        <f t="shared" ref="O118" si="156">ROUND(J118*E118,2)</f>
        <v>0</v>
      </c>
      <c r="P118" s="36">
        <f t="shared" ref="P118" si="157">SUM(M118:O118)</f>
        <v>0</v>
      </c>
    </row>
    <row r="119" spans="1:16" ht="26.4">
      <c r="A119" s="55" t="s">
        <v>316</v>
      </c>
      <c r="B119" s="64"/>
      <c r="C119" s="58" t="s">
        <v>165</v>
      </c>
      <c r="D119" s="60" t="s">
        <v>17</v>
      </c>
      <c r="E119" s="61">
        <v>70</v>
      </c>
      <c r="F119" s="71"/>
      <c r="G119" s="71"/>
      <c r="H119" s="71">
        <f t="shared" si="144"/>
        <v>0</v>
      </c>
      <c r="I119" s="71"/>
      <c r="J119" s="71"/>
      <c r="K119" s="71">
        <f t="shared" si="145"/>
        <v>0</v>
      </c>
      <c r="L119" s="71">
        <f t="shared" si="146"/>
        <v>0</v>
      </c>
      <c r="M119" s="71">
        <f t="shared" si="147"/>
        <v>0</v>
      </c>
      <c r="N119" s="71">
        <f t="shared" si="148"/>
        <v>0</v>
      </c>
      <c r="O119" s="71">
        <f t="shared" si="149"/>
        <v>0</v>
      </c>
      <c r="P119" s="71"/>
    </row>
    <row r="120" spans="1:16" ht="26.4">
      <c r="A120" s="55" t="s">
        <v>317</v>
      </c>
      <c r="B120" s="64"/>
      <c r="C120" s="58" t="s">
        <v>166</v>
      </c>
      <c r="D120" s="60" t="s">
        <v>17</v>
      </c>
      <c r="E120" s="61">
        <v>30</v>
      </c>
      <c r="F120" s="71"/>
      <c r="G120" s="71"/>
      <c r="H120" s="71">
        <f t="shared" ref="H120" si="158">ROUND(F120*G120,2)</f>
        <v>0</v>
      </c>
      <c r="I120" s="71"/>
      <c r="J120" s="71"/>
      <c r="K120" s="71">
        <f t="shared" ref="K120" si="159">SUM(H120:J120)</f>
        <v>0</v>
      </c>
      <c r="L120" s="71">
        <f t="shared" ref="L120" si="160">ROUND(F120*E120,2)</f>
        <v>0</v>
      </c>
      <c r="M120" s="71">
        <f t="shared" ref="M120" si="161">ROUND(H120*E120,2)</f>
        <v>0</v>
      </c>
      <c r="N120" s="71">
        <f t="shared" ref="N120" si="162">ROUND(I120*E120,2)</f>
        <v>0</v>
      </c>
      <c r="O120" s="71">
        <f t="shared" ref="O120" si="163">ROUND(J120*E120,2)</f>
        <v>0</v>
      </c>
      <c r="P120" s="71"/>
    </row>
    <row r="121" spans="1:16" ht="26.4">
      <c r="A121" s="55" t="s">
        <v>318</v>
      </c>
      <c r="B121" s="64"/>
      <c r="C121" s="58" t="s">
        <v>167</v>
      </c>
      <c r="D121" s="60" t="s">
        <v>17</v>
      </c>
      <c r="E121" s="61">
        <v>20</v>
      </c>
      <c r="F121" s="71"/>
      <c r="G121" s="71"/>
      <c r="H121" s="71">
        <f t="shared" ref="H121" si="164">ROUND(F121*G121,2)</f>
        <v>0</v>
      </c>
      <c r="I121" s="71"/>
      <c r="J121" s="71"/>
      <c r="K121" s="71">
        <f t="shared" ref="K121" si="165">SUM(H121:J121)</f>
        <v>0</v>
      </c>
      <c r="L121" s="71">
        <f t="shared" ref="L121" si="166">ROUND(F121*E121,2)</f>
        <v>0</v>
      </c>
      <c r="M121" s="71">
        <f t="shared" ref="M121" si="167">ROUND(H121*E121,2)</f>
        <v>0</v>
      </c>
      <c r="N121" s="71">
        <f t="shared" ref="N121" si="168">ROUND(I121*E121,2)</f>
        <v>0</v>
      </c>
      <c r="O121" s="71">
        <f t="shared" ref="O121" si="169">ROUND(J121*E121,2)</f>
        <v>0</v>
      </c>
      <c r="P121" s="71"/>
    </row>
    <row r="122" spans="1:16" ht="26.4">
      <c r="A122" s="55" t="s">
        <v>319</v>
      </c>
      <c r="B122" s="64"/>
      <c r="C122" s="58" t="s">
        <v>168</v>
      </c>
      <c r="D122" s="60" t="s">
        <v>17</v>
      </c>
      <c r="E122" s="61">
        <v>25</v>
      </c>
      <c r="F122" s="71"/>
      <c r="G122" s="71"/>
      <c r="H122" s="71">
        <f t="shared" ref="H122:H123" si="170">ROUND(F122*G122,2)</f>
        <v>0</v>
      </c>
      <c r="I122" s="71"/>
      <c r="J122" s="71"/>
      <c r="K122" s="71">
        <f t="shared" ref="K122:K123" si="171">SUM(H122:J122)</f>
        <v>0</v>
      </c>
      <c r="L122" s="71">
        <f t="shared" ref="L122:L123" si="172">ROUND(F122*E122,2)</f>
        <v>0</v>
      </c>
      <c r="M122" s="71">
        <f t="shared" ref="M122:M123" si="173">ROUND(H122*E122,2)</f>
        <v>0</v>
      </c>
      <c r="N122" s="71">
        <f t="shared" ref="N122:N123" si="174">ROUND(I122*E122,2)</f>
        <v>0</v>
      </c>
      <c r="O122" s="71">
        <f t="shared" ref="O122:O123" si="175">ROUND(J122*E122,2)</f>
        <v>0</v>
      </c>
      <c r="P122" s="71"/>
    </row>
    <row r="123" spans="1:16" ht="26.4">
      <c r="A123" s="55" t="s">
        <v>320</v>
      </c>
      <c r="B123" s="64"/>
      <c r="C123" s="58" t="s">
        <v>169</v>
      </c>
      <c r="D123" s="60" t="s">
        <v>17</v>
      </c>
      <c r="E123" s="61">
        <v>25</v>
      </c>
      <c r="F123" s="71"/>
      <c r="G123" s="71"/>
      <c r="H123" s="71">
        <f t="shared" si="170"/>
        <v>0</v>
      </c>
      <c r="I123" s="71"/>
      <c r="J123" s="71"/>
      <c r="K123" s="71">
        <f t="shared" si="171"/>
        <v>0</v>
      </c>
      <c r="L123" s="71">
        <f t="shared" si="172"/>
        <v>0</v>
      </c>
      <c r="M123" s="71">
        <f t="shared" si="173"/>
        <v>0</v>
      </c>
      <c r="N123" s="71">
        <f t="shared" si="174"/>
        <v>0</v>
      </c>
      <c r="O123" s="71">
        <f t="shared" si="175"/>
        <v>0</v>
      </c>
      <c r="P123" s="71"/>
    </row>
    <row r="124" spans="1:16" ht="26.4">
      <c r="A124" s="55" t="s">
        <v>321</v>
      </c>
      <c r="B124" s="64"/>
      <c r="C124" s="58" t="s">
        <v>171</v>
      </c>
      <c r="D124" s="60" t="s">
        <v>21</v>
      </c>
      <c r="E124" s="61">
        <v>1</v>
      </c>
      <c r="F124" s="71"/>
      <c r="G124" s="71"/>
      <c r="H124" s="71">
        <f t="shared" si="144"/>
        <v>0</v>
      </c>
      <c r="I124" s="71"/>
      <c r="J124" s="71"/>
      <c r="K124" s="71">
        <f t="shared" ref="K124:K130" si="176">SUM(H124:J124)</f>
        <v>0</v>
      </c>
      <c r="L124" s="71">
        <f t="shared" si="146"/>
        <v>0</v>
      </c>
      <c r="M124" s="71">
        <f t="shared" si="147"/>
        <v>0</v>
      </c>
      <c r="N124" s="71">
        <f t="shared" si="148"/>
        <v>0</v>
      </c>
      <c r="O124" s="71">
        <f t="shared" si="149"/>
        <v>0</v>
      </c>
      <c r="P124" s="71"/>
    </row>
    <row r="125" spans="1:16">
      <c r="A125" s="55" t="s">
        <v>322</v>
      </c>
      <c r="B125" s="64"/>
      <c r="C125" s="58" t="s">
        <v>172</v>
      </c>
      <c r="D125" s="60" t="s">
        <v>21</v>
      </c>
      <c r="E125" s="61">
        <v>1</v>
      </c>
      <c r="F125" s="71"/>
      <c r="G125" s="71"/>
      <c r="H125" s="71">
        <f t="shared" si="144"/>
        <v>0</v>
      </c>
      <c r="I125" s="71"/>
      <c r="J125" s="71"/>
      <c r="K125" s="71">
        <f t="shared" si="176"/>
        <v>0</v>
      </c>
      <c r="L125" s="71">
        <f t="shared" si="146"/>
        <v>0</v>
      </c>
      <c r="M125" s="71">
        <f t="shared" si="147"/>
        <v>0</v>
      </c>
      <c r="N125" s="71">
        <f t="shared" si="148"/>
        <v>0</v>
      </c>
      <c r="O125" s="71">
        <f t="shared" si="149"/>
        <v>0</v>
      </c>
      <c r="P125" s="71"/>
    </row>
    <row r="126" spans="1:16" ht="26.4">
      <c r="A126" s="55" t="s">
        <v>323</v>
      </c>
      <c r="B126" s="64"/>
      <c r="C126" s="58" t="s">
        <v>173</v>
      </c>
      <c r="D126" s="60" t="s">
        <v>21</v>
      </c>
      <c r="E126" s="61">
        <v>1</v>
      </c>
      <c r="F126" s="71"/>
      <c r="G126" s="71"/>
      <c r="H126" s="71">
        <f t="shared" ref="H126" si="177">ROUND(F126*G126,2)</f>
        <v>0</v>
      </c>
      <c r="I126" s="71"/>
      <c r="J126" s="71"/>
      <c r="K126" s="71">
        <f>SUM(H126:J126)</f>
        <v>0</v>
      </c>
      <c r="L126" s="71">
        <f t="shared" ref="L126" si="178">ROUND(F126*E126,2)</f>
        <v>0</v>
      </c>
      <c r="M126" s="71">
        <f t="shared" ref="M126" si="179">ROUND(H126*E126,2)</f>
        <v>0</v>
      </c>
      <c r="N126" s="71">
        <f t="shared" ref="N126" si="180">ROUND(I126*E126,2)</f>
        <v>0</v>
      </c>
      <c r="O126" s="71">
        <f t="shared" ref="O126" si="181">ROUND(J126*E126,2)</f>
        <v>0</v>
      </c>
      <c r="P126" s="71"/>
    </row>
    <row r="127" spans="1:16" ht="26.4">
      <c r="A127" s="55" t="s">
        <v>324</v>
      </c>
      <c r="B127" s="64"/>
      <c r="C127" s="58" t="s">
        <v>170</v>
      </c>
      <c r="D127" s="60" t="s">
        <v>21</v>
      </c>
      <c r="E127" s="61">
        <v>1</v>
      </c>
      <c r="F127" s="73"/>
      <c r="G127" s="71"/>
      <c r="H127" s="73">
        <f t="shared" si="144"/>
        <v>0</v>
      </c>
      <c r="I127" s="73"/>
      <c r="J127" s="73"/>
      <c r="K127" s="71">
        <f t="shared" si="176"/>
        <v>0</v>
      </c>
      <c r="L127" s="71">
        <f t="shared" si="146"/>
        <v>0</v>
      </c>
      <c r="M127" s="71">
        <f t="shared" si="147"/>
        <v>0</v>
      </c>
      <c r="N127" s="71">
        <f t="shared" si="148"/>
        <v>0</v>
      </c>
      <c r="O127" s="71">
        <f t="shared" si="149"/>
        <v>0</v>
      </c>
      <c r="P127" s="71"/>
    </row>
    <row r="128" spans="1:16">
      <c r="A128" s="55" t="s">
        <v>325</v>
      </c>
      <c r="B128" s="64"/>
      <c r="C128" s="58" t="s">
        <v>61</v>
      </c>
      <c r="D128" s="60" t="s">
        <v>17</v>
      </c>
      <c r="E128" s="61">
        <v>10</v>
      </c>
      <c r="F128" s="71"/>
      <c r="G128" s="71"/>
      <c r="H128" s="71">
        <f t="shared" si="144"/>
        <v>0</v>
      </c>
      <c r="I128" s="71"/>
      <c r="J128" s="71"/>
      <c r="K128" s="71">
        <f t="shared" si="176"/>
        <v>0</v>
      </c>
      <c r="L128" s="71">
        <f t="shared" si="146"/>
        <v>0</v>
      </c>
      <c r="M128" s="71">
        <f t="shared" si="147"/>
        <v>0</v>
      </c>
      <c r="N128" s="71">
        <f t="shared" si="148"/>
        <v>0</v>
      </c>
      <c r="O128" s="71">
        <f t="shared" si="149"/>
        <v>0</v>
      </c>
      <c r="P128" s="71"/>
    </row>
    <row r="129" spans="1:16">
      <c r="A129" s="55" t="s">
        <v>326</v>
      </c>
      <c r="B129" s="64"/>
      <c r="C129" s="58" t="s">
        <v>62</v>
      </c>
      <c r="D129" s="60" t="s">
        <v>17</v>
      </c>
      <c r="E129" s="61">
        <v>100</v>
      </c>
      <c r="F129" s="71"/>
      <c r="G129" s="71"/>
      <c r="H129" s="71">
        <f t="shared" si="144"/>
        <v>0</v>
      </c>
      <c r="I129" s="71"/>
      <c r="J129" s="71"/>
      <c r="K129" s="71">
        <f t="shared" si="176"/>
        <v>0</v>
      </c>
      <c r="L129" s="71">
        <f t="shared" si="146"/>
        <v>0</v>
      </c>
      <c r="M129" s="71">
        <f t="shared" si="147"/>
        <v>0</v>
      </c>
      <c r="N129" s="71">
        <f t="shared" si="148"/>
        <v>0</v>
      </c>
      <c r="O129" s="71">
        <f t="shared" si="149"/>
        <v>0</v>
      </c>
      <c r="P129" s="71"/>
    </row>
    <row r="130" spans="1:16" ht="26.4">
      <c r="A130" s="65">
        <v>115</v>
      </c>
      <c r="B130" s="66"/>
      <c r="C130" s="67" t="s">
        <v>26</v>
      </c>
      <c r="D130" s="68" t="s">
        <v>17</v>
      </c>
      <c r="E130" s="69">
        <v>10</v>
      </c>
      <c r="F130" s="35"/>
      <c r="G130" s="35"/>
      <c r="H130" s="35">
        <f t="shared" si="144"/>
        <v>0</v>
      </c>
      <c r="I130" s="35"/>
      <c r="J130" s="35"/>
      <c r="K130" s="36">
        <f t="shared" si="176"/>
        <v>0</v>
      </c>
      <c r="L130" s="35">
        <f t="shared" si="146"/>
        <v>0</v>
      </c>
      <c r="M130" s="35">
        <f t="shared" si="147"/>
        <v>0</v>
      </c>
      <c r="N130" s="35">
        <f t="shared" si="148"/>
        <v>0</v>
      </c>
      <c r="O130" s="35">
        <f t="shared" si="149"/>
        <v>0</v>
      </c>
      <c r="P130" s="36">
        <f t="shared" si="150"/>
        <v>0</v>
      </c>
    </row>
    <row r="131" spans="1:16">
      <c r="A131" s="42">
        <v>116</v>
      </c>
      <c r="B131" s="43"/>
      <c r="C131" s="47" t="s">
        <v>54</v>
      </c>
      <c r="D131" s="42"/>
      <c r="E131" s="53"/>
      <c r="F131" s="35"/>
      <c r="G131" s="35"/>
      <c r="H131" s="35"/>
      <c r="I131" s="35"/>
      <c r="J131" s="35"/>
      <c r="K131" s="36"/>
      <c r="L131" s="35"/>
      <c r="M131" s="35"/>
      <c r="N131" s="35"/>
      <c r="O131" s="35"/>
      <c r="P131" s="36"/>
    </row>
    <row r="132" spans="1:16" ht="26.4">
      <c r="A132" s="42">
        <v>117</v>
      </c>
      <c r="B132" s="43"/>
      <c r="C132" s="46" t="s">
        <v>55</v>
      </c>
      <c r="D132" s="34" t="s">
        <v>17</v>
      </c>
      <c r="E132" s="52">
        <v>10</v>
      </c>
      <c r="F132" s="35"/>
      <c r="G132" s="35"/>
      <c r="H132" s="35">
        <f t="shared" si="0"/>
        <v>0</v>
      </c>
      <c r="I132" s="35"/>
      <c r="J132" s="35"/>
      <c r="K132" s="36">
        <f t="shared" si="1"/>
        <v>0</v>
      </c>
      <c r="L132" s="35">
        <f t="shared" si="7"/>
        <v>0</v>
      </c>
      <c r="M132" s="35">
        <f t="shared" si="8"/>
        <v>0</v>
      </c>
      <c r="N132" s="35">
        <f t="shared" si="9"/>
        <v>0</v>
      </c>
      <c r="O132" s="35">
        <f t="shared" si="10"/>
        <v>0</v>
      </c>
      <c r="P132" s="36">
        <f t="shared" si="11"/>
        <v>0</v>
      </c>
    </row>
    <row r="133" spans="1:16">
      <c r="A133" s="42">
        <v>118</v>
      </c>
      <c r="B133" s="43"/>
      <c r="C133" s="46" t="s">
        <v>56</v>
      </c>
      <c r="D133" s="34" t="s">
        <v>21</v>
      </c>
      <c r="E133" s="52">
        <v>1</v>
      </c>
      <c r="F133" s="35"/>
      <c r="G133" s="35"/>
      <c r="H133" s="35">
        <f t="shared" si="0"/>
        <v>0</v>
      </c>
      <c r="I133" s="35"/>
      <c r="J133" s="35"/>
      <c r="K133" s="36">
        <f t="shared" si="1"/>
        <v>0</v>
      </c>
      <c r="L133" s="35">
        <f t="shared" si="7"/>
        <v>0</v>
      </c>
      <c r="M133" s="35">
        <f t="shared" si="8"/>
        <v>0</v>
      </c>
      <c r="N133" s="35">
        <f t="shared" si="9"/>
        <v>0</v>
      </c>
      <c r="O133" s="35">
        <f t="shared" si="10"/>
        <v>0</v>
      </c>
      <c r="P133" s="36">
        <f t="shared" si="11"/>
        <v>0</v>
      </c>
    </row>
    <row r="134" spans="1:16" ht="26.4">
      <c r="A134" s="42">
        <v>119</v>
      </c>
      <c r="B134" s="43"/>
      <c r="C134" s="46" t="s">
        <v>60</v>
      </c>
      <c r="D134" s="34" t="s">
        <v>17</v>
      </c>
      <c r="E134" s="52">
        <v>10</v>
      </c>
      <c r="F134" s="35"/>
      <c r="G134" s="35"/>
      <c r="H134" s="35">
        <f t="shared" si="0"/>
        <v>0</v>
      </c>
      <c r="I134" s="35"/>
      <c r="J134" s="35"/>
      <c r="K134" s="36">
        <f t="shared" si="1"/>
        <v>0</v>
      </c>
      <c r="L134" s="35">
        <f t="shared" si="7"/>
        <v>0</v>
      </c>
      <c r="M134" s="35">
        <f t="shared" si="8"/>
        <v>0</v>
      </c>
      <c r="N134" s="35">
        <f t="shared" si="9"/>
        <v>0</v>
      </c>
      <c r="O134" s="35">
        <f t="shared" si="10"/>
        <v>0</v>
      </c>
      <c r="P134" s="36">
        <f t="shared" si="11"/>
        <v>0</v>
      </c>
    </row>
    <row r="135" spans="1:16" ht="26.4">
      <c r="A135" s="42">
        <v>120</v>
      </c>
      <c r="B135" s="43"/>
      <c r="C135" s="46" t="s">
        <v>57</v>
      </c>
      <c r="D135" s="34" t="s">
        <v>17</v>
      </c>
      <c r="E135" s="52">
        <v>18</v>
      </c>
      <c r="F135" s="35"/>
      <c r="G135" s="35"/>
      <c r="H135" s="35">
        <f t="shared" si="0"/>
        <v>0</v>
      </c>
      <c r="I135" s="35"/>
      <c r="J135" s="35"/>
      <c r="K135" s="36">
        <f t="shared" si="1"/>
        <v>0</v>
      </c>
      <c r="L135" s="35">
        <f t="shared" si="7"/>
        <v>0</v>
      </c>
      <c r="M135" s="35">
        <f t="shared" si="8"/>
        <v>0</v>
      </c>
      <c r="N135" s="35">
        <f t="shared" si="9"/>
        <v>0</v>
      </c>
      <c r="O135" s="35">
        <f t="shared" si="10"/>
        <v>0</v>
      </c>
      <c r="P135" s="36">
        <f t="shared" si="11"/>
        <v>0</v>
      </c>
    </row>
    <row r="136" spans="1:16">
      <c r="A136" s="42">
        <v>121</v>
      </c>
      <c r="B136" s="43"/>
      <c r="C136" s="46" t="s">
        <v>160</v>
      </c>
      <c r="D136" s="34" t="s">
        <v>64</v>
      </c>
      <c r="E136" s="52">
        <v>1</v>
      </c>
      <c r="F136" s="35"/>
      <c r="G136" s="35"/>
      <c r="H136" s="35">
        <f t="shared" ref="H136:H137" si="182">ROUND(F136*G136,2)</f>
        <v>0</v>
      </c>
      <c r="I136" s="35"/>
      <c r="J136" s="35"/>
      <c r="K136" s="36">
        <f t="shared" ref="K136:K137" si="183">SUM(H136:J136)</f>
        <v>0</v>
      </c>
      <c r="L136" s="35">
        <f t="shared" ref="L136:L137" si="184">ROUND(F136*E136,2)</f>
        <v>0</v>
      </c>
      <c r="M136" s="35">
        <f t="shared" ref="M136:M137" si="185">ROUND(H136*E136,2)</f>
        <v>0</v>
      </c>
      <c r="N136" s="35">
        <f t="shared" ref="N136:N137" si="186">ROUND(I136*E136,2)</f>
        <v>0</v>
      </c>
      <c r="O136" s="35">
        <f t="shared" ref="O136:O137" si="187">ROUND(J136*E136,2)</f>
        <v>0</v>
      </c>
      <c r="P136" s="36">
        <f t="shared" ref="P136:P137" si="188">SUM(M136:O136)</f>
        <v>0</v>
      </c>
    </row>
    <row r="137" spans="1:16">
      <c r="A137" s="42">
        <v>122</v>
      </c>
      <c r="B137" s="43"/>
      <c r="C137" s="46" t="s">
        <v>161</v>
      </c>
      <c r="D137" s="34" t="s">
        <v>64</v>
      </c>
      <c r="E137" s="52">
        <v>1</v>
      </c>
      <c r="F137" s="35"/>
      <c r="G137" s="35"/>
      <c r="H137" s="35">
        <f t="shared" si="182"/>
        <v>0</v>
      </c>
      <c r="I137" s="35"/>
      <c r="J137" s="35"/>
      <c r="K137" s="36">
        <f t="shared" si="183"/>
        <v>0</v>
      </c>
      <c r="L137" s="35">
        <f t="shared" si="184"/>
        <v>0</v>
      </c>
      <c r="M137" s="35">
        <f t="shared" si="185"/>
        <v>0</v>
      </c>
      <c r="N137" s="35">
        <f t="shared" si="186"/>
        <v>0</v>
      </c>
      <c r="O137" s="35">
        <f t="shared" si="187"/>
        <v>0</v>
      </c>
      <c r="P137" s="36">
        <f t="shared" si="188"/>
        <v>0</v>
      </c>
    </row>
    <row r="138" spans="1:16" ht="79.2">
      <c r="A138" s="42">
        <v>123</v>
      </c>
      <c r="B138" s="43"/>
      <c r="C138" s="46" t="s">
        <v>58</v>
      </c>
      <c r="D138" s="34" t="s">
        <v>21</v>
      </c>
      <c r="E138" s="52">
        <v>2</v>
      </c>
      <c r="F138" s="35"/>
      <c r="G138" s="35"/>
      <c r="H138" s="35">
        <f t="shared" si="0"/>
        <v>0</v>
      </c>
      <c r="I138" s="35"/>
      <c r="J138" s="35"/>
      <c r="K138" s="36">
        <f t="shared" si="1"/>
        <v>0</v>
      </c>
      <c r="L138" s="35">
        <f t="shared" si="7"/>
        <v>0</v>
      </c>
      <c r="M138" s="35">
        <f t="shared" si="8"/>
        <v>0</v>
      </c>
      <c r="N138" s="35">
        <f t="shared" si="9"/>
        <v>0</v>
      </c>
      <c r="O138" s="35">
        <f t="shared" si="10"/>
        <v>0</v>
      </c>
      <c r="P138" s="36">
        <f t="shared" si="11"/>
        <v>0</v>
      </c>
    </row>
    <row r="139" spans="1:16" ht="81" customHeight="1">
      <c r="A139" s="42">
        <v>124</v>
      </c>
      <c r="B139" s="43"/>
      <c r="C139" s="46" t="s">
        <v>59</v>
      </c>
      <c r="D139" s="34" t="s">
        <v>21</v>
      </c>
      <c r="E139" s="52">
        <v>2</v>
      </c>
      <c r="F139" s="35"/>
      <c r="G139" s="35"/>
      <c r="H139" s="35">
        <f t="shared" si="0"/>
        <v>0</v>
      </c>
      <c r="I139" s="35"/>
      <c r="J139" s="35"/>
      <c r="K139" s="36">
        <f t="shared" si="1"/>
        <v>0</v>
      </c>
      <c r="L139" s="35">
        <f t="shared" si="7"/>
        <v>0</v>
      </c>
      <c r="M139" s="35">
        <f t="shared" si="8"/>
        <v>0</v>
      </c>
      <c r="N139" s="35">
        <f t="shared" si="9"/>
        <v>0</v>
      </c>
      <c r="O139" s="35">
        <f t="shared" si="10"/>
        <v>0</v>
      </c>
      <c r="P139" s="36">
        <f t="shared" si="11"/>
        <v>0</v>
      </c>
    </row>
    <row r="140" spans="1:16">
      <c r="A140" s="42">
        <v>125</v>
      </c>
      <c r="B140" s="43"/>
      <c r="C140" s="46" t="s">
        <v>61</v>
      </c>
      <c r="D140" s="34" t="s">
        <v>17</v>
      </c>
      <c r="E140" s="52">
        <v>10</v>
      </c>
      <c r="F140" s="35"/>
      <c r="G140" s="35"/>
      <c r="H140" s="35">
        <f t="shared" ref="H140:H224" si="189">ROUND(F140*G140,2)</f>
        <v>0</v>
      </c>
      <c r="I140" s="35"/>
      <c r="J140" s="35"/>
      <c r="K140" s="36">
        <f t="shared" si="1"/>
        <v>0</v>
      </c>
      <c r="L140" s="35">
        <f t="shared" ref="L140:L225" si="190">ROUND(F140*E140,2)</f>
        <v>0</v>
      </c>
      <c r="M140" s="35">
        <f t="shared" ref="M140:M225" si="191">ROUND(H140*E140,2)</f>
        <v>0</v>
      </c>
      <c r="N140" s="35">
        <f t="shared" ref="N140:N225" si="192">ROUND(I140*E140,2)</f>
        <v>0</v>
      </c>
      <c r="O140" s="35">
        <f t="shared" ref="O140:O225" si="193">ROUND(J140*E140,2)</f>
        <v>0</v>
      </c>
      <c r="P140" s="36">
        <f t="shared" ref="P140:P225" si="194">SUM(M140:O140)</f>
        <v>0</v>
      </c>
    </row>
    <row r="141" spans="1:16">
      <c r="A141" s="42">
        <v>126</v>
      </c>
      <c r="B141" s="37"/>
      <c r="C141" s="46" t="s">
        <v>62</v>
      </c>
      <c r="D141" s="34" t="s">
        <v>17</v>
      </c>
      <c r="E141" s="52">
        <v>5</v>
      </c>
      <c r="F141" s="35"/>
      <c r="G141" s="35"/>
      <c r="H141" s="35">
        <f t="shared" si="189"/>
        <v>0</v>
      </c>
      <c r="I141" s="35"/>
      <c r="J141" s="35"/>
      <c r="K141" s="36">
        <f t="shared" si="1"/>
        <v>0</v>
      </c>
      <c r="L141" s="35">
        <f t="shared" si="190"/>
        <v>0</v>
      </c>
      <c r="M141" s="35">
        <f t="shared" si="191"/>
        <v>0</v>
      </c>
      <c r="N141" s="35">
        <f t="shared" si="192"/>
        <v>0</v>
      </c>
      <c r="O141" s="35">
        <f t="shared" si="193"/>
        <v>0</v>
      </c>
      <c r="P141" s="36">
        <f t="shared" si="194"/>
        <v>0</v>
      </c>
    </row>
    <row r="142" spans="1:16" ht="26.4">
      <c r="A142" s="42">
        <v>127</v>
      </c>
      <c r="B142" s="43"/>
      <c r="C142" s="46" t="s">
        <v>26</v>
      </c>
      <c r="D142" s="34" t="s">
        <v>17</v>
      </c>
      <c r="E142" s="52">
        <v>10</v>
      </c>
      <c r="F142" s="35"/>
      <c r="G142" s="35"/>
      <c r="H142" s="35">
        <f t="shared" si="189"/>
        <v>0</v>
      </c>
      <c r="I142" s="35"/>
      <c r="J142" s="35"/>
      <c r="K142" s="36">
        <f t="shared" si="1"/>
        <v>0</v>
      </c>
      <c r="L142" s="35">
        <f t="shared" si="190"/>
        <v>0</v>
      </c>
      <c r="M142" s="35">
        <f t="shared" si="191"/>
        <v>0</v>
      </c>
      <c r="N142" s="35">
        <f t="shared" si="192"/>
        <v>0</v>
      </c>
      <c r="O142" s="35">
        <f t="shared" si="193"/>
        <v>0</v>
      </c>
      <c r="P142" s="36">
        <f t="shared" si="194"/>
        <v>0</v>
      </c>
    </row>
    <row r="143" spans="1:16">
      <c r="A143" s="42">
        <v>128</v>
      </c>
      <c r="B143" s="43"/>
      <c r="C143" s="47" t="s">
        <v>174</v>
      </c>
      <c r="D143" s="42"/>
      <c r="E143" s="53"/>
      <c r="F143" s="35"/>
      <c r="G143" s="35"/>
      <c r="H143" s="35"/>
      <c r="I143" s="35"/>
      <c r="J143" s="35"/>
      <c r="K143" s="36"/>
      <c r="L143" s="35"/>
      <c r="M143" s="35"/>
      <c r="N143" s="35"/>
      <c r="O143" s="35"/>
      <c r="P143" s="36"/>
    </row>
    <row r="144" spans="1:16" ht="26.4">
      <c r="A144" s="42">
        <v>129</v>
      </c>
      <c r="B144" s="43"/>
      <c r="C144" s="46" t="s">
        <v>55</v>
      </c>
      <c r="D144" s="34" t="s">
        <v>17</v>
      </c>
      <c r="E144" s="52">
        <v>400</v>
      </c>
      <c r="F144" s="35"/>
      <c r="G144" s="35"/>
      <c r="H144" s="35">
        <f t="shared" ref="H144:H152" si="195">ROUND(F144*G144,2)</f>
        <v>0</v>
      </c>
      <c r="I144" s="35"/>
      <c r="J144" s="35"/>
      <c r="K144" s="36">
        <f t="shared" ref="K144:K149" si="196">SUM(H144:J144)</f>
        <v>0</v>
      </c>
      <c r="L144" s="35">
        <f t="shared" ref="L144:L152" si="197">ROUND(F144*E144,2)</f>
        <v>0</v>
      </c>
      <c r="M144" s="35">
        <f t="shared" ref="M144:M152" si="198">ROUND(H144*E144,2)</f>
        <v>0</v>
      </c>
      <c r="N144" s="35">
        <f t="shared" ref="N144:N152" si="199">ROUND(I144*E144,2)</f>
        <v>0</v>
      </c>
      <c r="O144" s="35">
        <f t="shared" ref="O144:O152" si="200">ROUND(J144*E144,2)</f>
        <v>0</v>
      </c>
      <c r="P144" s="36">
        <f t="shared" ref="P144:P152" si="201">SUM(M144:O144)</f>
        <v>0</v>
      </c>
    </row>
    <row r="145" spans="1:16">
      <c r="A145" s="42">
        <v>130</v>
      </c>
      <c r="B145" s="43"/>
      <c r="C145" s="46" t="s">
        <v>175</v>
      </c>
      <c r="D145" s="34" t="s">
        <v>21</v>
      </c>
      <c r="E145" s="52">
        <v>2</v>
      </c>
      <c r="F145" s="35"/>
      <c r="G145" s="35"/>
      <c r="H145" s="35">
        <f t="shared" si="195"/>
        <v>0</v>
      </c>
      <c r="I145" s="35"/>
      <c r="J145" s="35"/>
      <c r="K145" s="36">
        <f t="shared" si="196"/>
        <v>0</v>
      </c>
      <c r="L145" s="35">
        <f t="shared" si="197"/>
        <v>0</v>
      </c>
      <c r="M145" s="35">
        <f t="shared" si="198"/>
        <v>0</v>
      </c>
      <c r="N145" s="35">
        <f t="shared" si="199"/>
        <v>0</v>
      </c>
      <c r="O145" s="35">
        <f t="shared" si="200"/>
        <v>0</v>
      </c>
      <c r="P145" s="36">
        <f t="shared" ref="P145:P149" si="202">SUM(M145:O145)</f>
        <v>0</v>
      </c>
    </row>
    <row r="146" spans="1:16" ht="26.4">
      <c r="A146" s="42">
        <v>131</v>
      </c>
      <c r="B146" s="43"/>
      <c r="C146" s="46" t="s">
        <v>60</v>
      </c>
      <c r="D146" s="34" t="s">
        <v>17</v>
      </c>
      <c r="E146" s="52">
        <v>152</v>
      </c>
      <c r="F146" s="35"/>
      <c r="G146" s="35"/>
      <c r="H146" s="35">
        <f t="shared" ref="H146" si="203">ROUND(F146*G146,2)</f>
        <v>0</v>
      </c>
      <c r="I146" s="35"/>
      <c r="J146" s="35"/>
      <c r="K146" s="36">
        <f t="shared" ref="K146" si="204">SUM(H146:J146)</f>
        <v>0</v>
      </c>
      <c r="L146" s="35">
        <f t="shared" ref="L146" si="205">ROUND(F146*E146,2)</f>
        <v>0</v>
      </c>
      <c r="M146" s="35">
        <f t="shared" ref="M146" si="206">ROUND(H146*E146,2)</f>
        <v>0</v>
      </c>
      <c r="N146" s="35">
        <f t="shared" ref="N146" si="207">ROUND(I146*E146,2)</f>
        <v>0</v>
      </c>
      <c r="O146" s="35">
        <f t="shared" ref="O146" si="208">ROUND(J146*E146,2)</f>
        <v>0</v>
      </c>
      <c r="P146" s="36">
        <f t="shared" ref="P146" si="209">SUM(M146:O146)</f>
        <v>0</v>
      </c>
    </row>
    <row r="147" spans="1:16" ht="26.4">
      <c r="A147" s="42">
        <v>132</v>
      </c>
      <c r="B147" s="43"/>
      <c r="C147" s="46" t="s">
        <v>178</v>
      </c>
      <c r="D147" s="34" t="s">
        <v>17</v>
      </c>
      <c r="E147" s="52">
        <v>53</v>
      </c>
      <c r="F147" s="35"/>
      <c r="G147" s="35"/>
      <c r="H147" s="35">
        <f t="shared" si="195"/>
        <v>0</v>
      </c>
      <c r="I147" s="35"/>
      <c r="J147" s="35"/>
      <c r="K147" s="36">
        <f t="shared" si="196"/>
        <v>0</v>
      </c>
      <c r="L147" s="35">
        <f t="shared" si="197"/>
        <v>0</v>
      </c>
      <c r="M147" s="35">
        <f t="shared" si="198"/>
        <v>0</v>
      </c>
      <c r="N147" s="35">
        <f t="shared" si="199"/>
        <v>0</v>
      </c>
      <c r="O147" s="35">
        <f t="shared" si="200"/>
        <v>0</v>
      </c>
      <c r="P147" s="36">
        <f t="shared" ref="P147" si="210">SUM(M147:O147)</f>
        <v>0</v>
      </c>
    </row>
    <row r="148" spans="1:16" ht="26.4">
      <c r="A148" s="42">
        <v>133</v>
      </c>
      <c r="B148" s="43"/>
      <c r="C148" s="46" t="s">
        <v>176</v>
      </c>
      <c r="D148" s="34" t="s">
        <v>64</v>
      </c>
      <c r="E148" s="52">
        <v>2</v>
      </c>
      <c r="F148" s="35"/>
      <c r="G148" s="35"/>
      <c r="H148" s="35">
        <f t="shared" si="195"/>
        <v>0</v>
      </c>
      <c r="I148" s="35"/>
      <c r="J148" s="35"/>
      <c r="K148" s="36">
        <f t="shared" si="196"/>
        <v>0</v>
      </c>
      <c r="L148" s="35">
        <f t="shared" si="197"/>
        <v>0</v>
      </c>
      <c r="M148" s="35">
        <f t="shared" si="198"/>
        <v>0</v>
      </c>
      <c r="N148" s="35">
        <f t="shared" si="199"/>
        <v>0</v>
      </c>
      <c r="O148" s="35">
        <f t="shared" si="200"/>
        <v>0</v>
      </c>
      <c r="P148" s="36">
        <f t="shared" si="202"/>
        <v>0</v>
      </c>
    </row>
    <row r="149" spans="1:16">
      <c r="A149" s="42">
        <v>134</v>
      </c>
      <c r="B149" s="43"/>
      <c r="C149" s="46" t="s">
        <v>177</v>
      </c>
      <c r="D149" s="34" t="s">
        <v>17</v>
      </c>
      <c r="E149" s="52">
        <v>216</v>
      </c>
      <c r="F149" s="35"/>
      <c r="G149" s="35"/>
      <c r="H149" s="35">
        <f t="shared" si="195"/>
        <v>0</v>
      </c>
      <c r="I149" s="35"/>
      <c r="J149" s="35"/>
      <c r="K149" s="36">
        <f t="shared" si="196"/>
        <v>0</v>
      </c>
      <c r="L149" s="35">
        <f t="shared" si="197"/>
        <v>0</v>
      </c>
      <c r="M149" s="35">
        <f t="shared" si="198"/>
        <v>0</v>
      </c>
      <c r="N149" s="35">
        <f t="shared" si="199"/>
        <v>0</v>
      </c>
      <c r="O149" s="35">
        <f t="shared" si="200"/>
        <v>0</v>
      </c>
      <c r="P149" s="36">
        <f t="shared" si="202"/>
        <v>0</v>
      </c>
    </row>
    <row r="150" spans="1:16">
      <c r="A150" s="42">
        <v>135</v>
      </c>
      <c r="B150" s="43"/>
      <c r="C150" s="46" t="s">
        <v>61</v>
      </c>
      <c r="D150" s="34" t="s">
        <v>17</v>
      </c>
      <c r="E150" s="52">
        <v>216</v>
      </c>
      <c r="F150" s="35"/>
      <c r="G150" s="35"/>
      <c r="H150" s="35">
        <f t="shared" si="195"/>
        <v>0</v>
      </c>
      <c r="I150" s="35"/>
      <c r="J150" s="35"/>
      <c r="K150" s="36">
        <f t="shared" ref="K150:K152" si="211">SUM(H150:J150)</f>
        <v>0</v>
      </c>
      <c r="L150" s="35">
        <f t="shared" si="197"/>
        <v>0</v>
      </c>
      <c r="M150" s="35">
        <f t="shared" si="198"/>
        <v>0</v>
      </c>
      <c r="N150" s="35">
        <f t="shared" si="199"/>
        <v>0</v>
      </c>
      <c r="O150" s="35">
        <f t="shared" si="200"/>
        <v>0</v>
      </c>
      <c r="P150" s="36">
        <f t="shared" si="201"/>
        <v>0</v>
      </c>
    </row>
    <row r="151" spans="1:16">
      <c r="A151" s="42">
        <v>136</v>
      </c>
      <c r="B151" s="43"/>
      <c r="C151" s="46" t="s">
        <v>62</v>
      </c>
      <c r="D151" s="34" t="s">
        <v>17</v>
      </c>
      <c r="E151" s="52">
        <v>205</v>
      </c>
      <c r="F151" s="35"/>
      <c r="G151" s="35"/>
      <c r="H151" s="35">
        <f t="shared" si="195"/>
        <v>0</v>
      </c>
      <c r="I151" s="35"/>
      <c r="J151" s="35"/>
      <c r="K151" s="36">
        <f t="shared" si="211"/>
        <v>0</v>
      </c>
      <c r="L151" s="35">
        <f t="shared" si="197"/>
        <v>0</v>
      </c>
      <c r="M151" s="35">
        <f t="shared" si="198"/>
        <v>0</v>
      </c>
      <c r="N151" s="35">
        <f t="shared" si="199"/>
        <v>0</v>
      </c>
      <c r="O151" s="35">
        <f t="shared" si="200"/>
        <v>0</v>
      </c>
      <c r="P151" s="36">
        <f t="shared" si="201"/>
        <v>0</v>
      </c>
    </row>
    <row r="152" spans="1:16" ht="26.4">
      <c r="A152" s="42">
        <v>137</v>
      </c>
      <c r="B152" s="43"/>
      <c r="C152" s="46" t="s">
        <v>26</v>
      </c>
      <c r="D152" s="34" t="s">
        <v>17</v>
      </c>
      <c r="E152" s="52">
        <v>216</v>
      </c>
      <c r="F152" s="35"/>
      <c r="G152" s="35"/>
      <c r="H152" s="35">
        <f t="shared" si="195"/>
        <v>0</v>
      </c>
      <c r="I152" s="35"/>
      <c r="J152" s="35"/>
      <c r="K152" s="36">
        <f t="shared" si="211"/>
        <v>0</v>
      </c>
      <c r="L152" s="35">
        <f t="shared" si="197"/>
        <v>0</v>
      </c>
      <c r="M152" s="35">
        <f t="shared" si="198"/>
        <v>0</v>
      </c>
      <c r="N152" s="35">
        <f t="shared" si="199"/>
        <v>0</v>
      </c>
      <c r="O152" s="35">
        <f t="shared" si="200"/>
        <v>0</v>
      </c>
      <c r="P152" s="36">
        <f t="shared" si="201"/>
        <v>0</v>
      </c>
    </row>
    <row r="153" spans="1:16">
      <c r="A153" s="42">
        <v>138</v>
      </c>
      <c r="B153" s="43"/>
      <c r="C153" s="47" t="s">
        <v>119</v>
      </c>
      <c r="D153" s="34"/>
      <c r="E153" s="52"/>
      <c r="F153" s="35"/>
      <c r="G153" s="35"/>
      <c r="H153" s="35"/>
      <c r="I153" s="35"/>
      <c r="J153" s="35"/>
      <c r="K153" s="36"/>
      <c r="L153" s="35"/>
      <c r="M153" s="35"/>
      <c r="N153" s="35"/>
      <c r="O153" s="35"/>
      <c r="P153" s="36"/>
    </row>
    <row r="154" spans="1:16" ht="26.4">
      <c r="A154" s="42">
        <v>139</v>
      </c>
      <c r="B154" s="43"/>
      <c r="C154" s="46" t="s">
        <v>88</v>
      </c>
      <c r="D154" s="34" t="s">
        <v>21</v>
      </c>
      <c r="E154" s="52">
        <v>158</v>
      </c>
      <c r="F154" s="35"/>
      <c r="G154" s="35"/>
      <c r="H154" s="35">
        <f t="shared" si="189"/>
        <v>0</v>
      </c>
      <c r="I154" s="35"/>
      <c r="J154" s="35"/>
      <c r="K154" s="36">
        <f t="shared" ref="K154:K243" si="212">SUM(H154:J154)</f>
        <v>0</v>
      </c>
      <c r="L154" s="35">
        <f t="shared" si="190"/>
        <v>0</v>
      </c>
      <c r="M154" s="35">
        <f t="shared" si="191"/>
        <v>0</v>
      </c>
      <c r="N154" s="35">
        <f t="shared" si="192"/>
        <v>0</v>
      </c>
      <c r="O154" s="35">
        <f t="shared" si="193"/>
        <v>0</v>
      </c>
      <c r="P154" s="36">
        <f t="shared" si="194"/>
        <v>0</v>
      </c>
    </row>
    <row r="155" spans="1:16">
      <c r="A155" s="42">
        <v>140</v>
      </c>
      <c r="B155" s="43"/>
      <c r="C155" s="46" t="s">
        <v>89</v>
      </c>
      <c r="D155" s="34" t="s">
        <v>21</v>
      </c>
      <c r="E155" s="52">
        <v>3</v>
      </c>
      <c r="F155" s="35"/>
      <c r="G155" s="35"/>
      <c r="H155" s="35">
        <f t="shared" si="189"/>
        <v>0</v>
      </c>
      <c r="I155" s="35"/>
      <c r="J155" s="35"/>
      <c r="K155" s="36">
        <f t="shared" si="212"/>
        <v>0</v>
      </c>
      <c r="L155" s="35">
        <f t="shared" si="190"/>
        <v>0</v>
      </c>
      <c r="M155" s="35">
        <f t="shared" si="191"/>
        <v>0</v>
      </c>
      <c r="N155" s="35">
        <f t="shared" si="192"/>
        <v>0</v>
      </c>
      <c r="O155" s="35">
        <f t="shared" si="193"/>
        <v>0</v>
      </c>
      <c r="P155" s="36">
        <f t="shared" si="194"/>
        <v>0</v>
      </c>
    </row>
    <row r="156" spans="1:16">
      <c r="A156" s="42">
        <v>141</v>
      </c>
      <c r="B156" s="43"/>
      <c r="C156" s="46" t="s">
        <v>232</v>
      </c>
      <c r="D156" s="34" t="s">
        <v>21</v>
      </c>
      <c r="E156" s="52">
        <v>2</v>
      </c>
      <c r="F156" s="35"/>
      <c r="G156" s="35"/>
      <c r="H156" s="35">
        <f t="shared" ref="H156" si="213">ROUND(F156*G156,2)</f>
        <v>0</v>
      </c>
      <c r="I156" s="35"/>
      <c r="J156" s="35"/>
      <c r="K156" s="36">
        <f t="shared" ref="K156" si="214">SUM(H156:J156)</f>
        <v>0</v>
      </c>
      <c r="L156" s="35">
        <f t="shared" ref="L156" si="215">ROUND(F156*E156,2)</f>
        <v>0</v>
      </c>
      <c r="M156" s="35">
        <f t="shared" ref="M156" si="216">ROUND(H156*E156,2)</f>
        <v>0</v>
      </c>
      <c r="N156" s="35">
        <f t="shared" ref="N156" si="217">ROUND(I156*E156,2)</f>
        <v>0</v>
      </c>
      <c r="O156" s="35">
        <f t="shared" ref="O156" si="218">ROUND(J156*E156,2)</f>
        <v>0</v>
      </c>
      <c r="P156" s="36">
        <f t="shared" ref="P156" si="219">SUM(M156:O156)</f>
        <v>0</v>
      </c>
    </row>
    <row r="157" spans="1:16" ht="39.6">
      <c r="A157" s="42">
        <v>142</v>
      </c>
      <c r="B157" s="43"/>
      <c r="C157" s="46" t="s">
        <v>202</v>
      </c>
      <c r="D157" s="34" t="s">
        <v>17</v>
      </c>
      <c r="E157" s="52">
        <v>40</v>
      </c>
      <c r="F157" s="35"/>
      <c r="G157" s="35"/>
      <c r="H157" s="35">
        <f t="shared" si="189"/>
        <v>0</v>
      </c>
      <c r="I157" s="35"/>
      <c r="J157" s="35"/>
      <c r="K157" s="36">
        <f t="shared" si="212"/>
        <v>0</v>
      </c>
      <c r="L157" s="35">
        <f t="shared" si="190"/>
        <v>0</v>
      </c>
      <c r="M157" s="35">
        <f t="shared" si="191"/>
        <v>0</v>
      </c>
      <c r="N157" s="35">
        <f t="shared" si="192"/>
        <v>0</v>
      </c>
      <c r="O157" s="35">
        <f t="shared" si="193"/>
        <v>0</v>
      </c>
      <c r="P157" s="36">
        <f t="shared" si="194"/>
        <v>0</v>
      </c>
    </row>
    <row r="158" spans="1:16" ht="39.6">
      <c r="A158" s="42">
        <v>143</v>
      </c>
      <c r="B158" s="43"/>
      <c r="C158" s="46" t="s">
        <v>203</v>
      </c>
      <c r="D158" s="34" t="s">
        <v>17</v>
      </c>
      <c r="E158" s="52">
        <v>1150</v>
      </c>
      <c r="F158" s="35"/>
      <c r="G158" s="35"/>
      <c r="H158" s="35">
        <f t="shared" si="189"/>
        <v>0</v>
      </c>
      <c r="I158" s="35"/>
      <c r="J158" s="35"/>
      <c r="K158" s="36">
        <f t="shared" si="212"/>
        <v>0</v>
      </c>
      <c r="L158" s="35">
        <f t="shared" si="190"/>
        <v>0</v>
      </c>
      <c r="M158" s="35">
        <f t="shared" si="191"/>
        <v>0</v>
      </c>
      <c r="N158" s="35">
        <f t="shared" si="192"/>
        <v>0</v>
      </c>
      <c r="O158" s="35">
        <f t="shared" si="193"/>
        <v>0</v>
      </c>
      <c r="P158" s="36">
        <f t="shared" si="194"/>
        <v>0</v>
      </c>
    </row>
    <row r="159" spans="1:16">
      <c r="A159" s="42">
        <v>144</v>
      </c>
      <c r="B159" s="43"/>
      <c r="C159" s="46" t="s">
        <v>204</v>
      </c>
      <c r="D159" s="34" t="s">
        <v>21</v>
      </c>
      <c r="E159" s="52">
        <v>9</v>
      </c>
      <c r="F159" s="35"/>
      <c r="G159" s="35"/>
      <c r="H159" s="35">
        <f t="shared" si="189"/>
        <v>0</v>
      </c>
      <c r="I159" s="35"/>
      <c r="J159" s="35"/>
      <c r="K159" s="36">
        <f t="shared" ref="K159" si="220">SUM(H159:J159)</f>
        <v>0</v>
      </c>
      <c r="L159" s="35">
        <f t="shared" ref="L159" si="221">ROUND(F159*E159,2)</f>
        <v>0</v>
      </c>
      <c r="M159" s="35">
        <f t="shared" ref="M159" si="222">ROUND(H159*E159,2)</f>
        <v>0</v>
      </c>
      <c r="N159" s="35">
        <f t="shared" ref="N159" si="223">ROUND(I159*E159,2)</f>
        <v>0</v>
      </c>
      <c r="O159" s="35">
        <f t="shared" ref="O159" si="224">ROUND(J159*E159,2)</f>
        <v>0</v>
      </c>
      <c r="P159" s="36">
        <f t="shared" ref="P159" si="225">SUM(M159:O159)</f>
        <v>0</v>
      </c>
    </row>
    <row r="160" spans="1:16" s="9" customFormat="1">
      <c r="A160" s="42">
        <v>145</v>
      </c>
      <c r="B160" s="43"/>
      <c r="C160" s="46" t="s">
        <v>90</v>
      </c>
      <c r="D160" s="34" t="s">
        <v>17</v>
      </c>
      <c r="E160" s="52">
        <v>1800</v>
      </c>
      <c r="F160" s="35"/>
      <c r="G160" s="35"/>
      <c r="H160" s="35">
        <f t="shared" si="189"/>
        <v>0</v>
      </c>
      <c r="I160" s="35"/>
      <c r="J160" s="35"/>
      <c r="K160" s="36">
        <f t="shared" si="212"/>
        <v>0</v>
      </c>
      <c r="L160" s="35">
        <f t="shared" si="190"/>
        <v>0</v>
      </c>
      <c r="M160" s="35">
        <f t="shared" si="191"/>
        <v>0</v>
      </c>
      <c r="N160" s="35">
        <f t="shared" si="192"/>
        <v>0</v>
      </c>
      <c r="O160" s="35">
        <f t="shared" si="193"/>
        <v>0</v>
      </c>
      <c r="P160" s="36">
        <f t="shared" si="194"/>
        <v>0</v>
      </c>
    </row>
    <row r="161" spans="1:16" ht="26.4">
      <c r="A161" s="42">
        <v>146</v>
      </c>
      <c r="B161" s="43"/>
      <c r="C161" s="46" t="s">
        <v>91</v>
      </c>
      <c r="D161" s="34" t="s">
        <v>17</v>
      </c>
      <c r="E161" s="52">
        <v>2238</v>
      </c>
      <c r="F161" s="35"/>
      <c r="G161" s="35"/>
      <c r="H161" s="35">
        <f t="shared" si="189"/>
        <v>0</v>
      </c>
      <c r="I161" s="35"/>
      <c r="J161" s="35"/>
      <c r="K161" s="36">
        <f t="shared" si="212"/>
        <v>0</v>
      </c>
      <c r="L161" s="35">
        <f t="shared" si="190"/>
        <v>0</v>
      </c>
      <c r="M161" s="35">
        <f t="shared" si="191"/>
        <v>0</v>
      </c>
      <c r="N161" s="35">
        <f t="shared" si="192"/>
        <v>0</v>
      </c>
      <c r="O161" s="35">
        <f t="shared" si="193"/>
        <v>0</v>
      </c>
      <c r="P161" s="36">
        <f t="shared" si="194"/>
        <v>0</v>
      </c>
    </row>
    <row r="162" spans="1:16" ht="38.25" customHeight="1">
      <c r="A162" s="42">
        <v>147</v>
      </c>
      <c r="B162" s="43"/>
      <c r="C162" s="46" t="s">
        <v>205</v>
      </c>
      <c r="D162" s="34" t="s">
        <v>113</v>
      </c>
      <c r="E162" s="52">
        <v>4</v>
      </c>
      <c r="F162" s="35"/>
      <c r="G162" s="35"/>
      <c r="H162" s="35">
        <f t="shared" ref="H162" si="226">ROUND(F162*G162,2)</f>
        <v>0</v>
      </c>
      <c r="I162" s="35"/>
      <c r="J162" s="35"/>
      <c r="K162" s="36">
        <f>SUM(H162:J162)</f>
        <v>0</v>
      </c>
      <c r="L162" s="35">
        <f t="shared" ref="L162" si="227">ROUND(F162*E162,2)</f>
        <v>0</v>
      </c>
      <c r="M162" s="35">
        <f t="shared" ref="M162" si="228">ROUND(H162*E162,2)</f>
        <v>0</v>
      </c>
      <c r="N162" s="35">
        <f t="shared" ref="N162" si="229">ROUND(I162*E162,2)</f>
        <v>0</v>
      </c>
      <c r="O162" s="35">
        <f t="shared" ref="O162" si="230">ROUND(J162*E162,2)</f>
        <v>0</v>
      </c>
      <c r="P162" s="36">
        <f t="shared" ref="P162" si="231">SUM(M162:O162)</f>
        <v>0</v>
      </c>
    </row>
    <row r="163" spans="1:16">
      <c r="A163" s="42">
        <v>148</v>
      </c>
      <c r="B163" s="43"/>
      <c r="C163" s="46" t="s">
        <v>92</v>
      </c>
      <c r="D163" s="34" t="s">
        <v>17</v>
      </c>
      <c r="E163" s="52">
        <v>2143</v>
      </c>
      <c r="F163" s="35"/>
      <c r="G163" s="35"/>
      <c r="H163" s="35">
        <f t="shared" si="189"/>
        <v>0</v>
      </c>
      <c r="I163" s="35"/>
      <c r="J163" s="35"/>
      <c r="K163" s="36">
        <f t="shared" si="212"/>
        <v>0</v>
      </c>
      <c r="L163" s="35">
        <f t="shared" si="190"/>
        <v>0</v>
      </c>
      <c r="M163" s="35">
        <f t="shared" si="191"/>
        <v>0</v>
      </c>
      <c r="N163" s="35">
        <f t="shared" si="192"/>
        <v>0</v>
      </c>
      <c r="O163" s="35">
        <f t="shared" si="193"/>
        <v>0</v>
      </c>
      <c r="P163" s="36">
        <f t="shared" si="194"/>
        <v>0</v>
      </c>
    </row>
    <row r="164" spans="1:16" ht="26.4">
      <c r="A164" s="42">
        <v>149</v>
      </c>
      <c r="B164" s="43"/>
      <c r="C164" s="46" t="s">
        <v>206</v>
      </c>
      <c r="D164" s="34" t="s">
        <v>17</v>
      </c>
      <c r="E164" s="52">
        <v>100</v>
      </c>
      <c r="F164" s="35"/>
      <c r="G164" s="35"/>
      <c r="H164" s="35">
        <f t="shared" si="189"/>
        <v>0</v>
      </c>
      <c r="I164" s="35"/>
      <c r="J164" s="35"/>
      <c r="K164" s="36">
        <f t="shared" si="212"/>
        <v>0</v>
      </c>
      <c r="L164" s="35">
        <f t="shared" si="190"/>
        <v>0</v>
      </c>
      <c r="M164" s="35">
        <f t="shared" si="191"/>
        <v>0</v>
      </c>
      <c r="N164" s="35">
        <f t="shared" si="192"/>
        <v>0</v>
      </c>
      <c r="O164" s="35">
        <f t="shared" si="193"/>
        <v>0</v>
      </c>
      <c r="P164" s="36">
        <f t="shared" si="194"/>
        <v>0</v>
      </c>
    </row>
    <row r="165" spans="1:16" ht="26.4">
      <c r="A165" s="42">
        <v>150</v>
      </c>
      <c r="B165" s="43"/>
      <c r="C165" s="46" t="s">
        <v>207</v>
      </c>
      <c r="D165" s="34" t="s">
        <v>113</v>
      </c>
      <c r="E165" s="52">
        <v>3</v>
      </c>
      <c r="F165" s="35"/>
      <c r="G165" s="35"/>
      <c r="H165" s="35">
        <f t="shared" ref="H165:H169" si="232">ROUND(F165*G165,2)</f>
        <v>0</v>
      </c>
      <c r="I165" s="35"/>
      <c r="J165" s="35"/>
      <c r="K165" s="36">
        <f t="shared" si="212"/>
        <v>0</v>
      </c>
      <c r="L165" s="35">
        <f t="shared" si="190"/>
        <v>0</v>
      </c>
      <c r="M165" s="35">
        <f t="shared" si="191"/>
        <v>0</v>
      </c>
      <c r="N165" s="35">
        <f t="shared" si="192"/>
        <v>0</v>
      </c>
      <c r="O165" s="35">
        <f t="shared" si="193"/>
        <v>0</v>
      </c>
      <c r="P165" s="36">
        <f t="shared" si="194"/>
        <v>0</v>
      </c>
    </row>
    <row r="166" spans="1:16">
      <c r="A166" s="42">
        <v>151</v>
      </c>
      <c r="B166" s="43"/>
      <c r="C166" s="46" t="s">
        <v>208</v>
      </c>
      <c r="D166" s="34" t="s">
        <v>17</v>
      </c>
      <c r="E166" s="52">
        <v>830</v>
      </c>
      <c r="F166" s="35"/>
      <c r="G166" s="35"/>
      <c r="H166" s="35">
        <f t="shared" si="232"/>
        <v>0</v>
      </c>
      <c r="I166" s="35"/>
      <c r="J166" s="35"/>
      <c r="K166" s="36">
        <f t="shared" ref="K166" si="233">SUM(H166:J166)</f>
        <v>0</v>
      </c>
      <c r="L166" s="35">
        <f t="shared" ref="L166" si="234">ROUND(F166*E166,2)</f>
        <v>0</v>
      </c>
      <c r="M166" s="35">
        <f t="shared" ref="M166" si="235">ROUND(H166*E166,2)</f>
        <v>0</v>
      </c>
      <c r="N166" s="35">
        <f t="shared" ref="N166" si="236">ROUND(I166*E166,2)</f>
        <v>0</v>
      </c>
      <c r="O166" s="35">
        <f t="shared" ref="O166" si="237">ROUND(J166*E166,2)</f>
        <v>0</v>
      </c>
      <c r="P166" s="36">
        <f t="shared" ref="P166" si="238">SUM(M166:O166)</f>
        <v>0</v>
      </c>
    </row>
    <row r="167" spans="1:16" ht="39.6">
      <c r="A167" s="42">
        <v>152</v>
      </c>
      <c r="B167" s="43"/>
      <c r="C167" s="46" t="s">
        <v>209</v>
      </c>
      <c r="D167" s="34" t="s">
        <v>17</v>
      </c>
      <c r="E167" s="52">
        <v>945</v>
      </c>
      <c r="F167" s="35"/>
      <c r="G167" s="35"/>
      <c r="H167" s="35">
        <f t="shared" si="232"/>
        <v>0</v>
      </c>
      <c r="I167" s="35"/>
      <c r="J167" s="35"/>
      <c r="K167" s="36">
        <f t="shared" ref="K167" si="239">SUM(H167:J167)</f>
        <v>0</v>
      </c>
      <c r="L167" s="35">
        <f t="shared" ref="L167" si="240">ROUND(F167*E167,2)</f>
        <v>0</v>
      </c>
      <c r="M167" s="35">
        <f t="shared" ref="M167" si="241">ROUND(H167*E167,2)</f>
        <v>0</v>
      </c>
      <c r="N167" s="35">
        <f t="shared" ref="N167" si="242">ROUND(I167*E167,2)</f>
        <v>0</v>
      </c>
      <c r="O167" s="35">
        <f t="shared" ref="O167" si="243">ROUND(J167*E167,2)</f>
        <v>0</v>
      </c>
      <c r="P167" s="36">
        <f t="shared" ref="P167" si="244">SUM(M167:O167)</f>
        <v>0</v>
      </c>
    </row>
    <row r="168" spans="1:16">
      <c r="A168" s="42">
        <v>153</v>
      </c>
      <c r="B168" s="43"/>
      <c r="C168" s="46" t="s">
        <v>211</v>
      </c>
      <c r="D168" s="34" t="s">
        <v>210</v>
      </c>
      <c r="E168" s="52">
        <v>3</v>
      </c>
      <c r="F168" s="35"/>
      <c r="G168" s="35"/>
      <c r="H168" s="35">
        <f t="shared" si="232"/>
        <v>0</v>
      </c>
      <c r="I168" s="35"/>
      <c r="J168" s="35"/>
      <c r="K168" s="36">
        <f t="shared" ref="K168:K169" si="245">SUM(H168:J168)</f>
        <v>0</v>
      </c>
      <c r="L168" s="35">
        <f t="shared" ref="L168:L169" si="246">ROUND(F168*E168,2)</f>
        <v>0</v>
      </c>
      <c r="M168" s="35">
        <f t="shared" ref="M168:M169" si="247">ROUND(H168*E168,2)</f>
        <v>0</v>
      </c>
      <c r="N168" s="35">
        <f t="shared" ref="N168:N169" si="248">ROUND(I168*E168,2)</f>
        <v>0</v>
      </c>
      <c r="O168" s="35">
        <f t="shared" ref="O168:O169" si="249">ROUND(J168*E168,2)</f>
        <v>0</v>
      </c>
      <c r="P168" s="36">
        <f t="shared" ref="P168:P169" si="250">SUM(M168:O168)</f>
        <v>0</v>
      </c>
    </row>
    <row r="169" spans="1:16" ht="26.4">
      <c r="A169" s="42">
        <v>154</v>
      </c>
      <c r="B169" s="43"/>
      <c r="C169" s="46" t="s">
        <v>212</v>
      </c>
      <c r="D169" s="34" t="s">
        <v>21</v>
      </c>
      <c r="E169" s="52">
        <v>423</v>
      </c>
      <c r="F169" s="35"/>
      <c r="G169" s="35"/>
      <c r="H169" s="35">
        <f t="shared" si="232"/>
        <v>0</v>
      </c>
      <c r="I169" s="35"/>
      <c r="J169" s="35"/>
      <c r="K169" s="36">
        <f t="shared" si="245"/>
        <v>0</v>
      </c>
      <c r="L169" s="35">
        <f t="shared" si="246"/>
        <v>0</v>
      </c>
      <c r="M169" s="35">
        <f t="shared" si="247"/>
        <v>0</v>
      </c>
      <c r="N169" s="35">
        <f t="shared" si="248"/>
        <v>0</v>
      </c>
      <c r="O169" s="35">
        <f t="shared" si="249"/>
        <v>0</v>
      </c>
      <c r="P169" s="36">
        <f t="shared" si="250"/>
        <v>0</v>
      </c>
    </row>
    <row r="170" spans="1:16" ht="26.4">
      <c r="A170" s="42">
        <v>155</v>
      </c>
      <c r="B170" s="43"/>
      <c r="C170" s="46" t="s">
        <v>93</v>
      </c>
      <c r="D170" s="34" t="s">
        <v>21</v>
      </c>
      <c r="E170" s="52">
        <v>3</v>
      </c>
      <c r="F170" s="35"/>
      <c r="G170" s="35"/>
      <c r="H170" s="35">
        <f t="shared" si="189"/>
        <v>0</v>
      </c>
      <c r="I170" s="35"/>
      <c r="J170" s="35"/>
      <c r="K170" s="36">
        <f t="shared" si="212"/>
        <v>0</v>
      </c>
      <c r="L170" s="35">
        <f t="shared" si="190"/>
        <v>0</v>
      </c>
      <c r="M170" s="35">
        <f t="shared" si="191"/>
        <v>0</v>
      </c>
      <c r="N170" s="35">
        <f t="shared" si="192"/>
        <v>0</v>
      </c>
      <c r="O170" s="35">
        <f t="shared" si="193"/>
        <v>0</v>
      </c>
      <c r="P170" s="36">
        <f t="shared" si="194"/>
        <v>0</v>
      </c>
    </row>
    <row r="171" spans="1:16">
      <c r="A171" s="42">
        <v>156</v>
      </c>
      <c r="B171" s="43"/>
      <c r="C171" s="46" t="s">
        <v>213</v>
      </c>
      <c r="D171" s="34" t="s">
        <v>21</v>
      </c>
      <c r="E171" s="52">
        <v>36</v>
      </c>
      <c r="F171" s="35"/>
      <c r="G171" s="35"/>
      <c r="H171" s="35">
        <f t="shared" si="189"/>
        <v>0</v>
      </c>
      <c r="I171" s="35"/>
      <c r="J171" s="35"/>
      <c r="K171" s="36">
        <f t="shared" si="212"/>
        <v>0</v>
      </c>
      <c r="L171" s="35">
        <f t="shared" si="190"/>
        <v>0</v>
      </c>
      <c r="M171" s="35">
        <f t="shared" si="191"/>
        <v>0</v>
      </c>
      <c r="N171" s="35">
        <f t="shared" si="192"/>
        <v>0</v>
      </c>
      <c r="O171" s="35">
        <f t="shared" si="193"/>
        <v>0</v>
      </c>
      <c r="P171" s="36">
        <f t="shared" si="194"/>
        <v>0</v>
      </c>
    </row>
    <row r="172" spans="1:16">
      <c r="A172" s="42">
        <v>157</v>
      </c>
      <c r="B172" s="43"/>
      <c r="C172" s="46" t="s">
        <v>94</v>
      </c>
      <c r="D172" s="34" t="s">
        <v>21</v>
      </c>
      <c r="E172" s="52">
        <v>5</v>
      </c>
      <c r="F172" s="35"/>
      <c r="G172" s="35"/>
      <c r="H172" s="35">
        <f t="shared" si="189"/>
        <v>0</v>
      </c>
      <c r="I172" s="35"/>
      <c r="J172" s="35"/>
      <c r="K172" s="36">
        <f t="shared" si="212"/>
        <v>0</v>
      </c>
      <c r="L172" s="35">
        <f t="shared" si="190"/>
        <v>0</v>
      </c>
      <c r="M172" s="35">
        <f t="shared" si="191"/>
        <v>0</v>
      </c>
      <c r="N172" s="35">
        <f t="shared" si="192"/>
        <v>0</v>
      </c>
      <c r="O172" s="35">
        <f t="shared" si="193"/>
        <v>0</v>
      </c>
      <c r="P172" s="36">
        <f t="shared" si="194"/>
        <v>0</v>
      </c>
    </row>
    <row r="173" spans="1:16">
      <c r="A173" s="42">
        <v>158</v>
      </c>
      <c r="B173" s="43"/>
      <c r="C173" s="46" t="s">
        <v>95</v>
      </c>
      <c r="D173" s="34" t="s">
        <v>21</v>
      </c>
      <c r="E173" s="52">
        <v>5</v>
      </c>
      <c r="F173" s="35"/>
      <c r="G173" s="35"/>
      <c r="H173" s="35">
        <f t="shared" si="189"/>
        <v>0</v>
      </c>
      <c r="I173" s="35"/>
      <c r="J173" s="35"/>
      <c r="K173" s="36">
        <f t="shared" si="212"/>
        <v>0</v>
      </c>
      <c r="L173" s="35">
        <f t="shared" si="190"/>
        <v>0</v>
      </c>
      <c r="M173" s="35">
        <f t="shared" si="191"/>
        <v>0</v>
      </c>
      <c r="N173" s="35">
        <f t="shared" si="192"/>
        <v>0</v>
      </c>
      <c r="O173" s="35">
        <f t="shared" si="193"/>
        <v>0</v>
      </c>
      <c r="P173" s="36">
        <f t="shared" si="194"/>
        <v>0</v>
      </c>
    </row>
    <row r="174" spans="1:16">
      <c r="A174" s="42">
        <v>159</v>
      </c>
      <c r="B174" s="43"/>
      <c r="C174" s="46" t="s">
        <v>96</v>
      </c>
      <c r="D174" s="34" t="s">
        <v>21</v>
      </c>
      <c r="E174" s="52">
        <v>51</v>
      </c>
      <c r="F174" s="35"/>
      <c r="G174" s="35"/>
      <c r="H174" s="35">
        <f t="shared" si="189"/>
        <v>0</v>
      </c>
      <c r="I174" s="35"/>
      <c r="J174" s="35"/>
      <c r="K174" s="36">
        <f t="shared" si="212"/>
        <v>0</v>
      </c>
      <c r="L174" s="35">
        <f t="shared" si="190"/>
        <v>0</v>
      </c>
      <c r="M174" s="35">
        <f t="shared" si="191"/>
        <v>0</v>
      </c>
      <c r="N174" s="35">
        <f t="shared" si="192"/>
        <v>0</v>
      </c>
      <c r="O174" s="35">
        <f t="shared" si="193"/>
        <v>0</v>
      </c>
      <c r="P174" s="36">
        <f t="shared" si="194"/>
        <v>0</v>
      </c>
    </row>
    <row r="175" spans="1:16" ht="27" customHeight="1">
      <c r="A175" s="42">
        <v>160</v>
      </c>
      <c r="B175" s="43"/>
      <c r="C175" s="46" t="s">
        <v>214</v>
      </c>
      <c r="D175" s="34" t="s">
        <v>64</v>
      </c>
      <c r="E175" s="52">
        <v>2</v>
      </c>
      <c r="F175" s="35"/>
      <c r="G175" s="35"/>
      <c r="H175" s="35">
        <f t="shared" si="189"/>
        <v>0</v>
      </c>
      <c r="I175" s="35"/>
      <c r="J175" s="35"/>
      <c r="K175" s="36">
        <f t="shared" ref="K175" si="251">SUM(H175:J175)</f>
        <v>0</v>
      </c>
      <c r="L175" s="35">
        <f t="shared" ref="L175" si="252">ROUND(F175*E175,2)</f>
        <v>0</v>
      </c>
      <c r="M175" s="35">
        <f t="shared" ref="M175" si="253">ROUND(H175*E175,2)</f>
        <v>0</v>
      </c>
      <c r="N175" s="35">
        <f t="shared" ref="N175" si="254">ROUND(I175*E175,2)</f>
        <v>0</v>
      </c>
      <c r="O175" s="35">
        <f t="shared" ref="O175" si="255">ROUND(J175*E175,2)</f>
        <v>0</v>
      </c>
      <c r="P175" s="36">
        <f t="shared" ref="P175" si="256">SUM(M175:O175)</f>
        <v>0</v>
      </c>
    </row>
    <row r="176" spans="1:16" ht="27" customHeight="1">
      <c r="A176" s="42">
        <v>161</v>
      </c>
      <c r="B176" s="43"/>
      <c r="C176" s="46" t="s">
        <v>97</v>
      </c>
      <c r="D176" s="34" t="s">
        <v>64</v>
      </c>
      <c r="E176" s="52">
        <v>34</v>
      </c>
      <c r="F176" s="35"/>
      <c r="G176" s="35"/>
      <c r="H176" s="35">
        <f t="shared" si="189"/>
        <v>0</v>
      </c>
      <c r="I176" s="35"/>
      <c r="J176" s="35"/>
      <c r="K176" s="36">
        <f t="shared" si="212"/>
        <v>0</v>
      </c>
      <c r="L176" s="35">
        <f t="shared" si="190"/>
        <v>0</v>
      </c>
      <c r="M176" s="35">
        <f t="shared" si="191"/>
        <v>0</v>
      </c>
      <c r="N176" s="35">
        <f t="shared" si="192"/>
        <v>0</v>
      </c>
      <c r="O176" s="35">
        <f t="shared" si="193"/>
        <v>0</v>
      </c>
      <c r="P176" s="36">
        <f t="shared" si="194"/>
        <v>0</v>
      </c>
    </row>
    <row r="177" spans="1:16">
      <c r="A177" s="42">
        <v>162</v>
      </c>
      <c r="B177" s="43"/>
      <c r="C177" s="46" t="s">
        <v>215</v>
      </c>
      <c r="D177" s="34" t="s">
        <v>21</v>
      </c>
      <c r="E177" s="52">
        <v>73</v>
      </c>
      <c r="F177" s="35"/>
      <c r="G177" s="35"/>
      <c r="H177" s="35">
        <f t="shared" si="189"/>
        <v>0</v>
      </c>
      <c r="I177" s="35"/>
      <c r="J177" s="35"/>
      <c r="K177" s="36">
        <f t="shared" ref="K177" si="257">SUM(H177:J177)</f>
        <v>0</v>
      </c>
      <c r="L177" s="35">
        <f t="shared" ref="L177" si="258">ROUND(F177*E177,2)</f>
        <v>0</v>
      </c>
      <c r="M177" s="35">
        <f t="shared" ref="M177" si="259">ROUND(H177*E177,2)</f>
        <v>0</v>
      </c>
      <c r="N177" s="35">
        <f t="shared" ref="N177" si="260">ROUND(I177*E177,2)</f>
        <v>0</v>
      </c>
      <c r="O177" s="35">
        <f t="shared" ref="O177" si="261">ROUND(J177*E177,2)</f>
        <v>0</v>
      </c>
      <c r="P177" s="36">
        <f t="shared" ref="P177" si="262">SUM(M177:O177)</f>
        <v>0</v>
      </c>
    </row>
    <row r="178" spans="1:16">
      <c r="A178" s="42">
        <v>163</v>
      </c>
      <c r="B178" s="43"/>
      <c r="C178" s="46" t="s">
        <v>276</v>
      </c>
      <c r="D178" s="34" t="s">
        <v>64</v>
      </c>
      <c r="E178" s="52">
        <v>91</v>
      </c>
      <c r="F178" s="35"/>
      <c r="G178" s="35"/>
      <c r="H178" s="35">
        <f t="shared" ref="H178" si="263">ROUND(F178*G178,2)</f>
        <v>0</v>
      </c>
      <c r="I178" s="35"/>
      <c r="J178" s="35"/>
      <c r="K178" s="36">
        <f t="shared" ref="K178:K183" si="264">SUM(H178:J178)</f>
        <v>0</v>
      </c>
      <c r="L178" s="35">
        <f t="shared" ref="L178:L183" si="265">ROUND(F178*E178,2)</f>
        <v>0</v>
      </c>
      <c r="M178" s="35">
        <f t="shared" ref="M178:M183" si="266">ROUND(H178*E178,2)</f>
        <v>0</v>
      </c>
      <c r="N178" s="35">
        <f t="shared" ref="N178:N183" si="267">ROUND(I178*E178,2)</f>
        <v>0</v>
      </c>
      <c r="O178" s="35">
        <f t="shared" ref="O178:O183" si="268">ROUND(J178*E178,2)</f>
        <v>0</v>
      </c>
      <c r="P178" s="36">
        <f t="shared" ref="P178:P183" si="269">SUM(M178:O178)</f>
        <v>0</v>
      </c>
    </row>
    <row r="179" spans="1:16" ht="51.75" customHeight="1">
      <c r="A179" s="42">
        <v>164</v>
      </c>
      <c r="B179" s="43"/>
      <c r="C179" s="46" t="s">
        <v>216</v>
      </c>
      <c r="D179" s="34" t="s">
        <v>17</v>
      </c>
      <c r="E179" s="52">
        <v>1700</v>
      </c>
      <c r="F179" s="35"/>
      <c r="G179" s="35"/>
      <c r="H179" s="35">
        <f>ROUND(F179*G179,2)</f>
        <v>0</v>
      </c>
      <c r="I179" s="35"/>
      <c r="J179" s="35"/>
      <c r="K179" s="36">
        <f t="shared" ref="K179" si="270">SUM(H179:J179)</f>
        <v>0</v>
      </c>
      <c r="L179" s="35">
        <f t="shared" ref="L179" si="271">ROUND(F179*E179,2)</f>
        <v>0</v>
      </c>
      <c r="M179" s="35">
        <f t="shared" ref="M179" si="272">ROUND(H179*E179,2)</f>
        <v>0</v>
      </c>
      <c r="N179" s="35">
        <f t="shared" ref="N179" si="273">ROUND(I179*E179,2)</f>
        <v>0</v>
      </c>
      <c r="O179" s="35">
        <f t="shared" ref="O179" si="274">ROUND(J179*E179,2)</f>
        <v>0</v>
      </c>
      <c r="P179" s="36">
        <f t="shared" ref="P179" si="275">SUM(M179:O179)</f>
        <v>0</v>
      </c>
    </row>
    <row r="180" spans="1:16">
      <c r="A180" s="42">
        <v>165</v>
      </c>
      <c r="B180" s="43"/>
      <c r="C180" s="46" t="s">
        <v>217</v>
      </c>
      <c r="D180" s="34" t="s">
        <v>21</v>
      </c>
      <c r="E180" s="52">
        <v>38</v>
      </c>
      <c r="F180" s="35"/>
      <c r="G180" s="35"/>
      <c r="H180" s="35">
        <f t="shared" ref="H180:H184" si="276">ROUND(F180*G180,2)</f>
        <v>0</v>
      </c>
      <c r="I180" s="35"/>
      <c r="J180" s="35"/>
      <c r="K180" s="36">
        <f t="shared" si="264"/>
        <v>0</v>
      </c>
      <c r="L180" s="35">
        <f t="shared" si="265"/>
        <v>0</v>
      </c>
      <c r="M180" s="35">
        <f t="shared" si="266"/>
        <v>0</v>
      </c>
      <c r="N180" s="35">
        <f t="shared" si="267"/>
        <v>0</v>
      </c>
      <c r="O180" s="35">
        <f t="shared" si="268"/>
        <v>0</v>
      </c>
      <c r="P180" s="36">
        <f t="shared" si="269"/>
        <v>0</v>
      </c>
    </row>
    <row r="181" spans="1:16" ht="27" customHeight="1">
      <c r="A181" s="42">
        <v>166</v>
      </c>
      <c r="B181" s="43"/>
      <c r="C181" s="46" t="s">
        <v>218</v>
      </c>
      <c r="D181" s="34" t="s">
        <v>219</v>
      </c>
      <c r="E181" s="52">
        <v>1</v>
      </c>
      <c r="F181" s="35"/>
      <c r="G181" s="35"/>
      <c r="H181" s="35">
        <f t="shared" si="276"/>
        <v>0</v>
      </c>
      <c r="I181" s="35"/>
      <c r="J181" s="35"/>
      <c r="K181" s="36">
        <f t="shared" si="264"/>
        <v>0</v>
      </c>
      <c r="L181" s="35">
        <f t="shared" si="265"/>
        <v>0</v>
      </c>
      <c r="M181" s="35">
        <f t="shared" si="266"/>
        <v>0</v>
      </c>
      <c r="N181" s="35">
        <f t="shared" si="267"/>
        <v>0</v>
      </c>
      <c r="O181" s="35">
        <f t="shared" si="268"/>
        <v>0</v>
      </c>
      <c r="P181" s="36">
        <f t="shared" si="269"/>
        <v>0</v>
      </c>
    </row>
    <row r="182" spans="1:16">
      <c r="A182" s="42">
        <v>167</v>
      </c>
      <c r="B182" s="43"/>
      <c r="C182" s="46" t="s">
        <v>220</v>
      </c>
      <c r="D182" s="34" t="s">
        <v>21</v>
      </c>
      <c r="E182" s="52">
        <v>4</v>
      </c>
      <c r="F182" s="35"/>
      <c r="G182" s="35"/>
      <c r="H182" s="35">
        <f t="shared" si="276"/>
        <v>0</v>
      </c>
      <c r="I182" s="35"/>
      <c r="J182" s="35"/>
      <c r="K182" s="36">
        <f t="shared" si="264"/>
        <v>0</v>
      </c>
      <c r="L182" s="35">
        <f t="shared" si="265"/>
        <v>0</v>
      </c>
      <c r="M182" s="35">
        <f t="shared" si="266"/>
        <v>0</v>
      </c>
      <c r="N182" s="35">
        <f t="shared" si="267"/>
        <v>0</v>
      </c>
      <c r="O182" s="35">
        <f t="shared" si="268"/>
        <v>0</v>
      </c>
      <c r="P182" s="36">
        <f t="shared" si="269"/>
        <v>0</v>
      </c>
    </row>
    <row r="183" spans="1:16" ht="39.6">
      <c r="A183" s="42">
        <v>168</v>
      </c>
      <c r="B183" s="43"/>
      <c r="C183" s="46" t="s">
        <v>221</v>
      </c>
      <c r="D183" s="34" t="s">
        <v>21</v>
      </c>
      <c r="E183" s="52">
        <v>1</v>
      </c>
      <c r="F183" s="35"/>
      <c r="G183" s="35"/>
      <c r="H183" s="35">
        <f t="shared" si="276"/>
        <v>0</v>
      </c>
      <c r="I183" s="35"/>
      <c r="J183" s="35"/>
      <c r="K183" s="36">
        <f t="shared" si="264"/>
        <v>0</v>
      </c>
      <c r="L183" s="35">
        <f t="shared" si="265"/>
        <v>0</v>
      </c>
      <c r="M183" s="35">
        <f t="shared" si="266"/>
        <v>0</v>
      </c>
      <c r="N183" s="35">
        <f t="shared" si="267"/>
        <v>0</v>
      </c>
      <c r="O183" s="35">
        <f t="shared" si="268"/>
        <v>0</v>
      </c>
      <c r="P183" s="36">
        <f t="shared" si="269"/>
        <v>0</v>
      </c>
    </row>
    <row r="184" spans="1:16">
      <c r="A184" s="42">
        <v>169</v>
      </c>
      <c r="B184" s="43"/>
      <c r="C184" s="46" t="s">
        <v>223</v>
      </c>
      <c r="D184" s="34" t="s">
        <v>64</v>
      </c>
      <c r="E184" s="52">
        <v>4</v>
      </c>
      <c r="F184" s="35"/>
      <c r="G184" s="35"/>
      <c r="H184" s="35">
        <f t="shared" si="276"/>
        <v>0</v>
      </c>
      <c r="I184" s="35"/>
      <c r="J184" s="35"/>
      <c r="K184" s="36">
        <f t="shared" si="212"/>
        <v>0</v>
      </c>
      <c r="L184" s="35">
        <f t="shared" si="190"/>
        <v>0</v>
      </c>
      <c r="M184" s="35">
        <f t="shared" si="191"/>
        <v>0</v>
      </c>
      <c r="N184" s="35">
        <f t="shared" si="192"/>
        <v>0</v>
      </c>
      <c r="O184" s="35">
        <f t="shared" si="193"/>
        <v>0</v>
      </c>
      <c r="P184" s="36">
        <f t="shared" si="194"/>
        <v>0</v>
      </c>
    </row>
    <row r="185" spans="1:16">
      <c r="A185" s="42">
        <v>170</v>
      </c>
      <c r="B185" s="43"/>
      <c r="C185" s="46" t="s">
        <v>224</v>
      </c>
      <c r="D185" s="34" t="s">
        <v>64</v>
      </c>
      <c r="E185" s="52">
        <v>11</v>
      </c>
      <c r="F185" s="35"/>
      <c r="G185" s="35"/>
      <c r="H185" s="35">
        <f t="shared" si="189"/>
        <v>0</v>
      </c>
      <c r="I185" s="35"/>
      <c r="J185" s="35"/>
      <c r="K185" s="36">
        <f t="shared" si="212"/>
        <v>0</v>
      </c>
      <c r="L185" s="35">
        <f t="shared" si="190"/>
        <v>0</v>
      </c>
      <c r="M185" s="35">
        <f t="shared" si="191"/>
        <v>0</v>
      </c>
      <c r="N185" s="35">
        <f t="shared" si="192"/>
        <v>0</v>
      </c>
      <c r="O185" s="35">
        <f t="shared" si="193"/>
        <v>0</v>
      </c>
      <c r="P185" s="36">
        <f t="shared" si="194"/>
        <v>0</v>
      </c>
    </row>
    <row r="186" spans="1:16">
      <c r="A186" s="42">
        <v>171</v>
      </c>
      <c r="B186" s="43"/>
      <c r="C186" s="46" t="s">
        <v>98</v>
      </c>
      <c r="D186" s="34" t="s">
        <v>64</v>
      </c>
      <c r="E186" s="52">
        <v>97</v>
      </c>
      <c r="F186" s="35"/>
      <c r="G186" s="35"/>
      <c r="H186" s="35">
        <f t="shared" si="189"/>
        <v>0</v>
      </c>
      <c r="I186" s="35"/>
      <c r="J186" s="35"/>
      <c r="K186" s="36">
        <f t="shared" si="212"/>
        <v>0</v>
      </c>
      <c r="L186" s="35">
        <f t="shared" si="190"/>
        <v>0</v>
      </c>
      <c r="M186" s="35">
        <f t="shared" si="191"/>
        <v>0</v>
      </c>
      <c r="N186" s="35">
        <f t="shared" si="192"/>
        <v>0</v>
      </c>
      <c r="O186" s="35">
        <f t="shared" si="193"/>
        <v>0</v>
      </c>
      <c r="P186" s="36">
        <f t="shared" si="194"/>
        <v>0</v>
      </c>
    </row>
    <row r="187" spans="1:16" ht="27" customHeight="1">
      <c r="A187" s="42">
        <v>172</v>
      </c>
      <c r="B187" s="43"/>
      <c r="C187" s="46" t="s">
        <v>225</v>
      </c>
      <c r="D187" s="34" t="s">
        <v>64</v>
      </c>
      <c r="E187" s="52">
        <v>66</v>
      </c>
      <c r="F187" s="35"/>
      <c r="G187" s="35"/>
      <c r="H187" s="35">
        <f t="shared" si="189"/>
        <v>0</v>
      </c>
      <c r="I187" s="35"/>
      <c r="J187" s="35"/>
      <c r="K187" s="36">
        <f t="shared" si="212"/>
        <v>0</v>
      </c>
      <c r="L187" s="35">
        <f t="shared" si="190"/>
        <v>0</v>
      </c>
      <c r="M187" s="35">
        <f t="shared" si="191"/>
        <v>0</v>
      </c>
      <c r="N187" s="35">
        <f t="shared" si="192"/>
        <v>0</v>
      </c>
      <c r="O187" s="35">
        <f t="shared" si="193"/>
        <v>0</v>
      </c>
      <c r="P187" s="36">
        <f t="shared" si="194"/>
        <v>0</v>
      </c>
    </row>
    <row r="188" spans="1:16">
      <c r="A188" s="42">
        <v>173</v>
      </c>
      <c r="B188" s="43"/>
      <c r="C188" s="46" t="s">
        <v>222</v>
      </c>
      <c r="D188" s="34" t="s">
        <v>17</v>
      </c>
      <c r="E188" s="52">
        <v>2520</v>
      </c>
      <c r="F188" s="35"/>
      <c r="G188" s="35"/>
      <c r="H188" s="35">
        <f t="shared" si="189"/>
        <v>0</v>
      </c>
      <c r="I188" s="35"/>
      <c r="J188" s="35"/>
      <c r="K188" s="36">
        <f t="shared" ref="K188" si="277">SUM(H188:J188)</f>
        <v>0</v>
      </c>
      <c r="L188" s="35">
        <f t="shared" ref="L188" si="278">ROUND(F188*E188,2)</f>
        <v>0</v>
      </c>
      <c r="M188" s="35">
        <f t="shared" ref="M188" si="279">ROUND(H188*E188,2)</f>
        <v>0</v>
      </c>
      <c r="N188" s="35">
        <f t="shared" ref="N188" si="280">ROUND(I188*E188,2)</f>
        <v>0</v>
      </c>
      <c r="O188" s="35">
        <f t="shared" ref="O188" si="281">ROUND(J188*E188,2)</f>
        <v>0</v>
      </c>
      <c r="P188" s="36">
        <f t="shared" ref="P188" si="282">SUM(M188:O188)</f>
        <v>0</v>
      </c>
    </row>
    <row r="189" spans="1:16">
      <c r="A189" s="42">
        <v>174</v>
      </c>
      <c r="B189" s="43"/>
      <c r="C189" s="46" t="s">
        <v>99</v>
      </c>
      <c r="D189" s="34" t="s">
        <v>17</v>
      </c>
      <c r="E189" s="52">
        <v>350</v>
      </c>
      <c r="F189" s="35"/>
      <c r="G189" s="35"/>
      <c r="H189" s="35">
        <f t="shared" si="189"/>
        <v>0</v>
      </c>
      <c r="I189" s="35"/>
      <c r="J189" s="35"/>
      <c r="K189" s="36">
        <f t="shared" si="212"/>
        <v>0</v>
      </c>
      <c r="L189" s="35">
        <f t="shared" si="190"/>
        <v>0</v>
      </c>
      <c r="M189" s="35">
        <f t="shared" si="191"/>
        <v>0</v>
      </c>
      <c r="N189" s="35">
        <f t="shared" si="192"/>
        <v>0</v>
      </c>
      <c r="O189" s="35">
        <f t="shared" si="193"/>
        <v>0</v>
      </c>
      <c r="P189" s="36">
        <f t="shared" si="194"/>
        <v>0</v>
      </c>
    </row>
    <row r="190" spans="1:16">
      <c r="A190" s="42">
        <v>175</v>
      </c>
      <c r="B190" s="43"/>
      <c r="C190" s="46" t="s">
        <v>100</v>
      </c>
      <c r="D190" s="34" t="s">
        <v>21</v>
      </c>
      <c r="E190" s="52">
        <v>1</v>
      </c>
      <c r="F190" s="35"/>
      <c r="G190" s="35"/>
      <c r="H190" s="35">
        <f t="shared" si="189"/>
        <v>0</v>
      </c>
      <c r="I190" s="35"/>
      <c r="J190" s="35"/>
      <c r="K190" s="36">
        <f t="shared" si="212"/>
        <v>0</v>
      </c>
      <c r="L190" s="35">
        <f t="shared" si="190"/>
        <v>0</v>
      </c>
      <c r="M190" s="35">
        <f t="shared" si="191"/>
        <v>0</v>
      </c>
      <c r="N190" s="35">
        <f t="shared" si="192"/>
        <v>0</v>
      </c>
      <c r="O190" s="35">
        <f t="shared" si="193"/>
        <v>0</v>
      </c>
      <c r="P190" s="36">
        <f t="shared" si="194"/>
        <v>0</v>
      </c>
    </row>
    <row r="191" spans="1:16" ht="26.4">
      <c r="A191" s="42">
        <v>176</v>
      </c>
      <c r="B191" s="43"/>
      <c r="C191" s="46" t="s">
        <v>26</v>
      </c>
      <c r="D191" s="34" t="s">
        <v>17</v>
      </c>
      <c r="E191" s="52">
        <v>1650</v>
      </c>
      <c r="F191" s="35"/>
      <c r="G191" s="35"/>
      <c r="H191" s="35">
        <f t="shared" si="189"/>
        <v>0</v>
      </c>
      <c r="I191" s="35"/>
      <c r="J191" s="35"/>
      <c r="K191" s="36">
        <f t="shared" si="212"/>
        <v>0</v>
      </c>
      <c r="L191" s="35">
        <f t="shared" si="190"/>
        <v>0</v>
      </c>
      <c r="M191" s="35">
        <f t="shared" si="191"/>
        <v>0</v>
      </c>
      <c r="N191" s="35">
        <f t="shared" si="192"/>
        <v>0</v>
      </c>
      <c r="O191" s="35">
        <f t="shared" si="193"/>
        <v>0</v>
      </c>
      <c r="P191" s="36">
        <f t="shared" si="194"/>
        <v>0</v>
      </c>
    </row>
    <row r="192" spans="1:16" s="9" customFormat="1">
      <c r="A192" s="42">
        <v>177</v>
      </c>
      <c r="B192" s="43"/>
      <c r="C192" s="46" t="s">
        <v>23</v>
      </c>
      <c r="D192" s="34" t="s">
        <v>24</v>
      </c>
      <c r="E192" s="52">
        <v>1</v>
      </c>
      <c r="F192" s="35"/>
      <c r="G192" s="35"/>
      <c r="H192" s="35">
        <f t="shared" si="189"/>
        <v>0</v>
      </c>
      <c r="I192" s="35"/>
      <c r="J192" s="35"/>
      <c r="K192" s="36">
        <f t="shared" si="212"/>
        <v>0</v>
      </c>
      <c r="L192" s="35">
        <f t="shared" si="190"/>
        <v>0</v>
      </c>
      <c r="M192" s="35">
        <f t="shared" si="191"/>
        <v>0</v>
      </c>
      <c r="N192" s="35">
        <f t="shared" si="192"/>
        <v>0</v>
      </c>
      <c r="O192" s="35">
        <f t="shared" si="193"/>
        <v>0</v>
      </c>
      <c r="P192" s="36">
        <f t="shared" si="194"/>
        <v>0</v>
      </c>
    </row>
    <row r="193" spans="1:16">
      <c r="A193" s="42">
        <v>178</v>
      </c>
      <c r="B193" s="43"/>
      <c r="C193" s="46" t="s">
        <v>25</v>
      </c>
      <c r="D193" s="34" t="s">
        <v>24</v>
      </c>
      <c r="E193" s="52">
        <v>1</v>
      </c>
      <c r="F193" s="35"/>
      <c r="G193" s="35"/>
      <c r="H193" s="35">
        <f t="shared" si="189"/>
        <v>0</v>
      </c>
      <c r="I193" s="35"/>
      <c r="J193" s="35"/>
      <c r="K193" s="36">
        <f t="shared" si="212"/>
        <v>0</v>
      </c>
      <c r="L193" s="35">
        <f t="shared" si="190"/>
        <v>0</v>
      </c>
      <c r="M193" s="35">
        <f t="shared" si="191"/>
        <v>0</v>
      </c>
      <c r="N193" s="35">
        <f t="shared" si="192"/>
        <v>0</v>
      </c>
      <c r="O193" s="35">
        <f t="shared" si="193"/>
        <v>0</v>
      </c>
      <c r="P193" s="36">
        <f t="shared" si="194"/>
        <v>0</v>
      </c>
    </row>
    <row r="194" spans="1:16">
      <c r="A194" s="42">
        <v>179</v>
      </c>
      <c r="B194" s="43"/>
      <c r="C194" s="46" t="s">
        <v>45</v>
      </c>
      <c r="D194" s="34" t="s">
        <v>24</v>
      </c>
      <c r="E194" s="52">
        <v>1</v>
      </c>
      <c r="F194" s="35"/>
      <c r="G194" s="35"/>
      <c r="H194" s="35">
        <f t="shared" si="189"/>
        <v>0</v>
      </c>
      <c r="I194" s="35"/>
      <c r="J194" s="35"/>
      <c r="K194" s="36">
        <f t="shared" si="212"/>
        <v>0</v>
      </c>
      <c r="L194" s="35">
        <f t="shared" si="190"/>
        <v>0</v>
      </c>
      <c r="M194" s="35">
        <f t="shared" si="191"/>
        <v>0</v>
      </c>
      <c r="N194" s="35">
        <f t="shared" si="192"/>
        <v>0</v>
      </c>
      <c r="O194" s="35">
        <f t="shared" si="193"/>
        <v>0</v>
      </c>
      <c r="P194" s="36">
        <f t="shared" si="194"/>
        <v>0</v>
      </c>
    </row>
    <row r="195" spans="1:16">
      <c r="A195" s="42">
        <v>180</v>
      </c>
      <c r="B195" s="43"/>
      <c r="C195" s="46" t="s">
        <v>101</v>
      </c>
      <c r="D195" s="34" t="s">
        <v>102</v>
      </c>
      <c r="E195" s="52">
        <v>17</v>
      </c>
      <c r="F195" s="35"/>
      <c r="G195" s="35"/>
      <c r="H195" s="35">
        <f t="shared" si="189"/>
        <v>0</v>
      </c>
      <c r="I195" s="35"/>
      <c r="J195" s="35"/>
      <c r="K195" s="36">
        <f t="shared" si="212"/>
        <v>0</v>
      </c>
      <c r="L195" s="35">
        <f t="shared" si="190"/>
        <v>0</v>
      </c>
      <c r="M195" s="35">
        <f t="shared" si="191"/>
        <v>0</v>
      </c>
      <c r="N195" s="35">
        <f t="shared" si="192"/>
        <v>0</v>
      </c>
      <c r="O195" s="35">
        <f t="shared" si="193"/>
        <v>0</v>
      </c>
      <c r="P195" s="36">
        <f t="shared" si="194"/>
        <v>0</v>
      </c>
    </row>
    <row r="196" spans="1:16" ht="26.4">
      <c r="A196" s="42">
        <v>181</v>
      </c>
      <c r="B196" s="43"/>
      <c r="C196" s="46" t="s">
        <v>27</v>
      </c>
      <c r="D196" s="34" t="s">
        <v>24</v>
      </c>
      <c r="E196" s="52">
        <v>1</v>
      </c>
      <c r="F196" s="35"/>
      <c r="G196" s="35"/>
      <c r="H196" s="35">
        <f t="shared" si="189"/>
        <v>0</v>
      </c>
      <c r="I196" s="35"/>
      <c r="J196" s="35"/>
      <c r="K196" s="36">
        <f t="shared" si="212"/>
        <v>0</v>
      </c>
      <c r="L196" s="35">
        <f t="shared" si="190"/>
        <v>0</v>
      </c>
      <c r="M196" s="35">
        <f t="shared" si="191"/>
        <v>0</v>
      </c>
      <c r="N196" s="35">
        <f t="shared" si="192"/>
        <v>0</v>
      </c>
      <c r="O196" s="35">
        <f t="shared" si="193"/>
        <v>0</v>
      </c>
      <c r="P196" s="36">
        <f t="shared" si="194"/>
        <v>0</v>
      </c>
    </row>
    <row r="197" spans="1:16" ht="26.4">
      <c r="A197" s="42">
        <v>182</v>
      </c>
      <c r="B197" s="43"/>
      <c r="C197" s="46" t="s">
        <v>28</v>
      </c>
      <c r="D197" s="34" t="s">
        <v>24</v>
      </c>
      <c r="E197" s="52">
        <v>1</v>
      </c>
      <c r="F197" s="35"/>
      <c r="G197" s="35"/>
      <c r="H197" s="35">
        <f t="shared" si="189"/>
        <v>0</v>
      </c>
      <c r="I197" s="35"/>
      <c r="J197" s="35"/>
      <c r="K197" s="36">
        <f t="shared" si="212"/>
        <v>0</v>
      </c>
      <c r="L197" s="35">
        <f t="shared" si="190"/>
        <v>0</v>
      </c>
      <c r="M197" s="35">
        <f t="shared" si="191"/>
        <v>0</v>
      </c>
      <c r="N197" s="35">
        <f t="shared" si="192"/>
        <v>0</v>
      </c>
      <c r="O197" s="35">
        <f t="shared" si="193"/>
        <v>0</v>
      </c>
      <c r="P197" s="36">
        <f t="shared" si="194"/>
        <v>0</v>
      </c>
    </row>
    <row r="198" spans="1:16" ht="26.4">
      <c r="A198" s="42">
        <v>183</v>
      </c>
      <c r="B198" s="43"/>
      <c r="C198" s="46" t="s">
        <v>103</v>
      </c>
      <c r="D198" s="34" t="s">
        <v>24</v>
      </c>
      <c r="E198" s="52">
        <v>1</v>
      </c>
      <c r="F198" s="35"/>
      <c r="G198" s="35"/>
      <c r="H198" s="35">
        <f t="shared" si="189"/>
        <v>0</v>
      </c>
      <c r="I198" s="35"/>
      <c r="J198" s="35"/>
      <c r="K198" s="36">
        <f t="shared" si="212"/>
        <v>0</v>
      </c>
      <c r="L198" s="35">
        <f t="shared" si="190"/>
        <v>0</v>
      </c>
      <c r="M198" s="35">
        <f t="shared" si="191"/>
        <v>0</v>
      </c>
      <c r="N198" s="35">
        <f t="shared" si="192"/>
        <v>0</v>
      </c>
      <c r="O198" s="35">
        <f t="shared" si="193"/>
        <v>0</v>
      </c>
      <c r="P198" s="36">
        <f t="shared" si="194"/>
        <v>0</v>
      </c>
    </row>
    <row r="199" spans="1:16">
      <c r="A199" s="42">
        <v>184</v>
      </c>
      <c r="B199" s="43"/>
      <c r="C199" s="47" t="s">
        <v>118</v>
      </c>
      <c r="D199" s="42"/>
      <c r="E199" s="53"/>
      <c r="F199" s="35"/>
      <c r="G199" s="35"/>
      <c r="H199" s="35"/>
      <c r="I199" s="35"/>
      <c r="J199" s="35"/>
      <c r="K199" s="36"/>
      <c r="L199" s="35"/>
      <c r="M199" s="35"/>
      <c r="N199" s="35"/>
      <c r="O199" s="35"/>
      <c r="P199" s="36"/>
    </row>
    <row r="200" spans="1:16">
      <c r="A200" s="42">
        <v>185</v>
      </c>
      <c r="B200" s="37"/>
      <c r="C200" s="46" t="s">
        <v>226</v>
      </c>
      <c r="D200" s="34" t="s">
        <v>17</v>
      </c>
      <c r="E200" s="52">
        <v>1593</v>
      </c>
      <c r="F200" s="35"/>
      <c r="G200" s="35"/>
      <c r="H200" s="35">
        <f t="shared" si="189"/>
        <v>0</v>
      </c>
      <c r="I200" s="35"/>
      <c r="J200" s="35"/>
      <c r="K200" s="36">
        <f t="shared" si="212"/>
        <v>0</v>
      </c>
      <c r="L200" s="35">
        <f t="shared" si="190"/>
        <v>0</v>
      </c>
      <c r="M200" s="35">
        <f t="shared" si="191"/>
        <v>0</v>
      </c>
      <c r="N200" s="35">
        <f t="shared" si="192"/>
        <v>0</v>
      </c>
      <c r="O200" s="35">
        <f t="shared" si="193"/>
        <v>0</v>
      </c>
      <c r="P200" s="36">
        <f t="shared" si="194"/>
        <v>0</v>
      </c>
    </row>
    <row r="201" spans="1:16">
      <c r="A201" s="42">
        <v>186</v>
      </c>
      <c r="B201" s="43"/>
      <c r="C201" s="46" t="s">
        <v>104</v>
      </c>
      <c r="D201" s="34" t="s">
        <v>17</v>
      </c>
      <c r="E201" s="52">
        <v>388</v>
      </c>
      <c r="F201" s="35"/>
      <c r="G201" s="35"/>
      <c r="H201" s="35">
        <f t="shared" si="189"/>
        <v>0</v>
      </c>
      <c r="I201" s="35"/>
      <c r="J201" s="35"/>
      <c r="K201" s="36">
        <f t="shared" si="212"/>
        <v>0</v>
      </c>
      <c r="L201" s="35">
        <f t="shared" si="190"/>
        <v>0</v>
      </c>
      <c r="M201" s="35">
        <f t="shared" si="191"/>
        <v>0</v>
      </c>
      <c r="N201" s="35">
        <f t="shared" si="192"/>
        <v>0</v>
      </c>
      <c r="O201" s="35">
        <f t="shared" si="193"/>
        <v>0</v>
      </c>
      <c r="P201" s="36">
        <f t="shared" si="194"/>
        <v>0</v>
      </c>
    </row>
    <row r="202" spans="1:16">
      <c r="A202" s="42">
        <v>187</v>
      </c>
      <c r="B202" s="43"/>
      <c r="C202" s="46" t="s">
        <v>105</v>
      </c>
      <c r="D202" s="34" t="s">
        <v>17</v>
      </c>
      <c r="E202" s="52">
        <v>162</v>
      </c>
      <c r="F202" s="35"/>
      <c r="G202" s="35"/>
      <c r="H202" s="35">
        <f t="shared" si="189"/>
        <v>0</v>
      </c>
      <c r="I202" s="35"/>
      <c r="J202" s="35"/>
      <c r="K202" s="36">
        <f t="shared" si="212"/>
        <v>0</v>
      </c>
      <c r="L202" s="35">
        <f t="shared" si="190"/>
        <v>0</v>
      </c>
      <c r="M202" s="35">
        <f t="shared" si="191"/>
        <v>0</v>
      </c>
      <c r="N202" s="35">
        <f t="shared" si="192"/>
        <v>0</v>
      </c>
      <c r="O202" s="35">
        <f t="shared" si="193"/>
        <v>0</v>
      </c>
      <c r="P202" s="36">
        <f t="shared" si="194"/>
        <v>0</v>
      </c>
    </row>
    <row r="203" spans="1:16">
      <c r="A203" s="42">
        <v>188</v>
      </c>
      <c r="B203" s="43"/>
      <c r="C203" s="46" t="s">
        <v>227</v>
      </c>
      <c r="D203" s="34" t="s">
        <v>17</v>
      </c>
      <c r="E203" s="52">
        <v>1099</v>
      </c>
      <c r="F203" s="35"/>
      <c r="G203" s="35"/>
      <c r="H203" s="35">
        <f t="shared" ref="H203:H205" si="283">ROUND(F203*G203,2)</f>
        <v>0</v>
      </c>
      <c r="I203" s="35"/>
      <c r="J203" s="35"/>
      <c r="K203" s="36">
        <f t="shared" ref="K203:K205" si="284">SUM(H203:J203)</f>
        <v>0</v>
      </c>
      <c r="L203" s="35">
        <f t="shared" ref="L203:L205" si="285">ROUND(F203*E203,2)</f>
        <v>0</v>
      </c>
      <c r="M203" s="35">
        <f t="shared" ref="M203:M205" si="286">ROUND(H203*E203,2)</f>
        <v>0</v>
      </c>
      <c r="N203" s="35">
        <f t="shared" ref="N203:N205" si="287">ROUND(I203*E203,2)</f>
        <v>0</v>
      </c>
      <c r="O203" s="35">
        <f t="shared" ref="O203:O205" si="288">ROUND(J203*E203,2)</f>
        <v>0</v>
      </c>
      <c r="P203" s="36">
        <f t="shared" ref="P203:P205" si="289">SUM(M203:O203)</f>
        <v>0</v>
      </c>
    </row>
    <row r="204" spans="1:16">
      <c r="A204" s="42">
        <v>189</v>
      </c>
      <c r="B204" s="37"/>
      <c r="C204" s="46" t="s">
        <v>228</v>
      </c>
      <c r="D204" s="34" t="s">
        <v>17</v>
      </c>
      <c r="E204" s="52">
        <v>23</v>
      </c>
      <c r="F204" s="35"/>
      <c r="G204" s="35"/>
      <c r="H204" s="35">
        <f t="shared" si="283"/>
        <v>0</v>
      </c>
      <c r="I204" s="35"/>
      <c r="J204" s="35"/>
      <c r="K204" s="36">
        <f t="shared" si="284"/>
        <v>0</v>
      </c>
      <c r="L204" s="35">
        <f t="shared" si="285"/>
        <v>0</v>
      </c>
      <c r="M204" s="35">
        <f t="shared" si="286"/>
        <v>0</v>
      </c>
      <c r="N204" s="35">
        <f t="shared" si="287"/>
        <v>0</v>
      </c>
      <c r="O204" s="35">
        <f t="shared" si="288"/>
        <v>0</v>
      </c>
      <c r="P204" s="36">
        <f t="shared" si="289"/>
        <v>0</v>
      </c>
    </row>
    <row r="205" spans="1:16">
      <c r="A205" s="42">
        <v>190</v>
      </c>
      <c r="B205" s="43"/>
      <c r="C205" s="46" t="s">
        <v>229</v>
      </c>
      <c r="D205" s="34" t="s">
        <v>17</v>
      </c>
      <c r="E205" s="52">
        <v>931</v>
      </c>
      <c r="F205" s="35"/>
      <c r="G205" s="35"/>
      <c r="H205" s="35">
        <f t="shared" si="283"/>
        <v>0</v>
      </c>
      <c r="I205" s="35"/>
      <c r="J205" s="35"/>
      <c r="K205" s="36">
        <f t="shared" si="284"/>
        <v>0</v>
      </c>
      <c r="L205" s="35">
        <f t="shared" si="285"/>
        <v>0</v>
      </c>
      <c r="M205" s="35">
        <f t="shared" si="286"/>
        <v>0</v>
      </c>
      <c r="N205" s="35">
        <f t="shared" si="287"/>
        <v>0</v>
      </c>
      <c r="O205" s="35">
        <f t="shared" si="288"/>
        <v>0</v>
      </c>
      <c r="P205" s="36">
        <f t="shared" si="289"/>
        <v>0</v>
      </c>
    </row>
    <row r="206" spans="1:16" ht="26.4">
      <c r="A206" s="42">
        <v>191</v>
      </c>
      <c r="B206" s="43"/>
      <c r="C206" s="46" t="s">
        <v>230</v>
      </c>
      <c r="D206" s="34" t="s">
        <v>21</v>
      </c>
      <c r="E206" s="52">
        <v>97</v>
      </c>
      <c r="F206" s="35"/>
      <c r="G206" s="35"/>
      <c r="H206" s="35">
        <f t="shared" si="189"/>
        <v>0</v>
      </c>
      <c r="I206" s="35"/>
      <c r="J206" s="35"/>
      <c r="K206" s="36">
        <f t="shared" si="212"/>
        <v>0</v>
      </c>
      <c r="L206" s="35">
        <f t="shared" si="190"/>
        <v>0</v>
      </c>
      <c r="M206" s="35">
        <f t="shared" si="191"/>
        <v>0</v>
      </c>
      <c r="N206" s="35">
        <f t="shared" si="192"/>
        <v>0</v>
      </c>
      <c r="O206" s="35">
        <f t="shared" si="193"/>
        <v>0</v>
      </c>
      <c r="P206" s="36">
        <f t="shared" si="194"/>
        <v>0</v>
      </c>
    </row>
    <row r="207" spans="1:16">
      <c r="A207" s="42">
        <v>192</v>
      </c>
      <c r="B207" s="43"/>
      <c r="C207" s="46" t="s">
        <v>231</v>
      </c>
      <c r="D207" s="34" t="s">
        <v>21</v>
      </c>
      <c r="E207" s="52">
        <v>326</v>
      </c>
      <c r="F207" s="35"/>
      <c r="G207" s="35"/>
      <c r="H207" s="35">
        <f t="shared" ref="H207:H213" si="290">ROUND(F207*G207,2)</f>
        <v>0</v>
      </c>
      <c r="I207" s="35"/>
      <c r="J207" s="35"/>
      <c r="K207" s="36">
        <f t="shared" ref="K207:K213" si="291">SUM(H207:J207)</f>
        <v>0</v>
      </c>
      <c r="L207" s="35">
        <f t="shared" ref="L207:L213" si="292">ROUND(F207*E207,2)</f>
        <v>0</v>
      </c>
      <c r="M207" s="35">
        <f t="shared" ref="M207:M213" si="293">ROUND(H207*E207,2)</f>
        <v>0</v>
      </c>
      <c r="N207" s="35">
        <f t="shared" ref="N207:N213" si="294">ROUND(I207*E207,2)</f>
        <v>0</v>
      </c>
      <c r="O207" s="35">
        <f t="shared" ref="O207:O213" si="295">ROUND(J207*E207,2)</f>
        <v>0</v>
      </c>
      <c r="P207" s="36">
        <f t="shared" ref="P207:P213" si="296">SUM(M207:O207)</f>
        <v>0</v>
      </c>
    </row>
    <row r="208" spans="1:16" ht="144.75" customHeight="1">
      <c r="A208" s="42">
        <v>193</v>
      </c>
      <c r="B208" s="43"/>
      <c r="C208" s="46" t="s">
        <v>233</v>
      </c>
      <c r="D208" s="34" t="s">
        <v>64</v>
      </c>
      <c r="E208" s="52">
        <v>73</v>
      </c>
      <c r="F208" s="35"/>
      <c r="G208" s="35"/>
      <c r="H208" s="35">
        <f t="shared" ref="H208:H211" si="297">ROUND(F208*G208,2)</f>
        <v>0</v>
      </c>
      <c r="I208" s="35"/>
      <c r="J208" s="35"/>
      <c r="K208" s="36">
        <f t="shared" ref="K208:K211" si="298">SUM(H208:J208)</f>
        <v>0</v>
      </c>
      <c r="L208" s="35">
        <f t="shared" ref="L208:L211" si="299">ROUND(F208*E208,2)</f>
        <v>0</v>
      </c>
      <c r="M208" s="35">
        <f t="shared" ref="M208:M211" si="300">ROUND(H208*E208,2)</f>
        <v>0</v>
      </c>
      <c r="N208" s="35">
        <f t="shared" ref="N208:N211" si="301">ROUND(I208*E208,2)</f>
        <v>0</v>
      </c>
      <c r="O208" s="35">
        <f t="shared" ref="O208:O211" si="302">ROUND(J208*E208,2)</f>
        <v>0</v>
      </c>
      <c r="P208" s="36">
        <f t="shared" ref="P208:P211" si="303">SUM(M208:O208)</f>
        <v>0</v>
      </c>
    </row>
    <row r="209" spans="1:16" ht="144" customHeight="1">
      <c r="A209" s="42">
        <v>194</v>
      </c>
      <c r="B209" s="43"/>
      <c r="C209" s="46" t="s">
        <v>234</v>
      </c>
      <c r="D209" s="34" t="s">
        <v>64</v>
      </c>
      <c r="E209" s="52">
        <v>1</v>
      </c>
      <c r="F209" s="35"/>
      <c r="G209" s="35"/>
      <c r="H209" s="35">
        <f t="shared" si="297"/>
        <v>0</v>
      </c>
      <c r="I209" s="35"/>
      <c r="J209" s="35"/>
      <c r="K209" s="36">
        <f t="shared" si="298"/>
        <v>0</v>
      </c>
      <c r="L209" s="35">
        <f t="shared" si="299"/>
        <v>0</v>
      </c>
      <c r="M209" s="35">
        <f t="shared" si="300"/>
        <v>0</v>
      </c>
      <c r="N209" s="35">
        <f t="shared" si="301"/>
        <v>0</v>
      </c>
      <c r="O209" s="35">
        <f t="shared" si="302"/>
        <v>0</v>
      </c>
      <c r="P209" s="36">
        <f t="shared" si="303"/>
        <v>0</v>
      </c>
    </row>
    <row r="210" spans="1:16" ht="144" customHeight="1">
      <c r="A210" s="42">
        <v>195</v>
      </c>
      <c r="B210" s="43"/>
      <c r="C210" s="46" t="s">
        <v>235</v>
      </c>
      <c r="D210" s="34" t="s">
        <v>64</v>
      </c>
      <c r="E210" s="52">
        <v>1</v>
      </c>
      <c r="F210" s="35"/>
      <c r="G210" s="35"/>
      <c r="H210" s="35">
        <f t="shared" si="297"/>
        <v>0</v>
      </c>
      <c r="I210" s="35"/>
      <c r="J210" s="35"/>
      <c r="K210" s="36">
        <f t="shared" si="298"/>
        <v>0</v>
      </c>
      <c r="L210" s="35">
        <f t="shared" si="299"/>
        <v>0</v>
      </c>
      <c r="M210" s="35">
        <f t="shared" si="300"/>
        <v>0</v>
      </c>
      <c r="N210" s="35">
        <f t="shared" si="301"/>
        <v>0</v>
      </c>
      <c r="O210" s="35">
        <f t="shared" si="302"/>
        <v>0</v>
      </c>
      <c r="P210" s="36">
        <f t="shared" si="303"/>
        <v>0</v>
      </c>
    </row>
    <row r="211" spans="1:16" ht="144" customHeight="1">
      <c r="A211" s="42">
        <v>196</v>
      </c>
      <c r="B211" s="43"/>
      <c r="C211" s="46" t="s">
        <v>236</v>
      </c>
      <c r="D211" s="34" t="s">
        <v>64</v>
      </c>
      <c r="E211" s="52">
        <v>3</v>
      </c>
      <c r="F211" s="35"/>
      <c r="G211" s="35"/>
      <c r="H211" s="35">
        <f t="shared" si="297"/>
        <v>0</v>
      </c>
      <c r="I211" s="35"/>
      <c r="J211" s="35"/>
      <c r="K211" s="36">
        <f t="shared" si="298"/>
        <v>0</v>
      </c>
      <c r="L211" s="35">
        <f t="shared" si="299"/>
        <v>0</v>
      </c>
      <c r="M211" s="35">
        <f t="shared" si="300"/>
        <v>0</v>
      </c>
      <c r="N211" s="35">
        <f t="shared" si="301"/>
        <v>0</v>
      </c>
      <c r="O211" s="35">
        <f t="shared" si="302"/>
        <v>0</v>
      </c>
      <c r="P211" s="36">
        <f t="shared" si="303"/>
        <v>0</v>
      </c>
    </row>
    <row r="212" spans="1:16" ht="144" customHeight="1">
      <c r="A212" s="42">
        <v>197</v>
      </c>
      <c r="B212" s="43"/>
      <c r="C212" s="46" t="s">
        <v>237</v>
      </c>
      <c r="D212" s="34" t="s">
        <v>64</v>
      </c>
      <c r="E212" s="52">
        <v>8</v>
      </c>
      <c r="F212" s="35"/>
      <c r="G212" s="35"/>
      <c r="H212" s="35">
        <f t="shared" si="290"/>
        <v>0</v>
      </c>
      <c r="I212" s="35"/>
      <c r="J212" s="35"/>
      <c r="K212" s="36">
        <f t="shared" si="291"/>
        <v>0</v>
      </c>
      <c r="L212" s="35">
        <f t="shared" si="292"/>
        <v>0</v>
      </c>
      <c r="M212" s="35">
        <f t="shared" si="293"/>
        <v>0</v>
      </c>
      <c r="N212" s="35">
        <f t="shared" si="294"/>
        <v>0</v>
      </c>
      <c r="O212" s="35">
        <f t="shared" si="295"/>
        <v>0</v>
      </c>
      <c r="P212" s="36">
        <f t="shared" si="296"/>
        <v>0</v>
      </c>
    </row>
    <row r="213" spans="1:16" ht="144" customHeight="1">
      <c r="A213" s="42">
        <v>198</v>
      </c>
      <c r="B213" s="43"/>
      <c r="C213" s="46" t="s">
        <v>238</v>
      </c>
      <c r="D213" s="34" t="s">
        <v>64</v>
      </c>
      <c r="E213" s="52">
        <v>5</v>
      </c>
      <c r="F213" s="35"/>
      <c r="G213" s="35"/>
      <c r="H213" s="35">
        <f t="shared" si="290"/>
        <v>0</v>
      </c>
      <c r="I213" s="35"/>
      <c r="J213" s="35"/>
      <c r="K213" s="36">
        <f t="shared" si="291"/>
        <v>0</v>
      </c>
      <c r="L213" s="35">
        <f t="shared" si="292"/>
        <v>0</v>
      </c>
      <c r="M213" s="35">
        <f t="shared" si="293"/>
        <v>0</v>
      </c>
      <c r="N213" s="35">
        <f t="shared" si="294"/>
        <v>0</v>
      </c>
      <c r="O213" s="35">
        <f t="shared" si="295"/>
        <v>0</v>
      </c>
      <c r="P213" s="36">
        <f t="shared" si="296"/>
        <v>0</v>
      </c>
    </row>
    <row r="214" spans="1:16" ht="144" customHeight="1">
      <c r="A214" s="42">
        <v>199</v>
      </c>
      <c r="B214" s="43"/>
      <c r="C214" s="46" t="s">
        <v>239</v>
      </c>
      <c r="D214" s="34" t="s">
        <v>64</v>
      </c>
      <c r="E214" s="52">
        <v>20</v>
      </c>
      <c r="F214" s="35"/>
      <c r="G214" s="35"/>
      <c r="H214" s="35">
        <f t="shared" si="189"/>
        <v>0</v>
      </c>
      <c r="I214" s="35"/>
      <c r="J214" s="35"/>
      <c r="K214" s="36">
        <f t="shared" si="212"/>
        <v>0</v>
      </c>
      <c r="L214" s="35">
        <f t="shared" si="190"/>
        <v>0</v>
      </c>
      <c r="M214" s="35">
        <f t="shared" si="191"/>
        <v>0</v>
      </c>
      <c r="N214" s="35">
        <f t="shared" si="192"/>
        <v>0</v>
      </c>
      <c r="O214" s="35">
        <f t="shared" si="193"/>
        <v>0</v>
      </c>
      <c r="P214" s="36">
        <f t="shared" si="194"/>
        <v>0</v>
      </c>
    </row>
    <row r="215" spans="1:16" ht="39.6">
      <c r="A215" s="42">
        <v>200</v>
      </c>
      <c r="B215" s="43"/>
      <c r="C215" s="46" t="s">
        <v>240</v>
      </c>
      <c r="D215" s="34" t="s">
        <v>21</v>
      </c>
      <c r="E215" s="52">
        <v>27</v>
      </c>
      <c r="F215" s="35"/>
      <c r="G215" s="35"/>
      <c r="H215" s="35">
        <f t="shared" ref="H215" si="304">ROUND(F215*G215,2)</f>
        <v>0</v>
      </c>
      <c r="I215" s="35"/>
      <c r="J215" s="35"/>
      <c r="K215" s="36">
        <f t="shared" ref="K215" si="305">SUM(H215:J215)</f>
        <v>0</v>
      </c>
      <c r="L215" s="35">
        <f t="shared" ref="L215" si="306">ROUND(F215*E215,2)</f>
        <v>0</v>
      </c>
      <c r="M215" s="35">
        <f t="shared" ref="M215" si="307">ROUND(H215*E215,2)</f>
        <v>0</v>
      </c>
      <c r="N215" s="35">
        <f t="shared" ref="N215" si="308">ROUND(I215*E215,2)</f>
        <v>0</v>
      </c>
      <c r="O215" s="35">
        <f t="shared" ref="O215" si="309">ROUND(J215*E215,2)</f>
        <v>0</v>
      </c>
      <c r="P215" s="36">
        <f t="shared" ref="P215" si="310">SUM(M215:O215)</f>
        <v>0</v>
      </c>
    </row>
    <row r="216" spans="1:16" ht="39.6">
      <c r="A216" s="42">
        <v>201</v>
      </c>
      <c r="B216" s="43"/>
      <c r="C216" s="46" t="s">
        <v>241</v>
      </c>
      <c r="D216" s="34" t="s">
        <v>21</v>
      </c>
      <c r="E216" s="52">
        <v>1</v>
      </c>
      <c r="F216" s="35"/>
      <c r="G216" s="35"/>
      <c r="H216" s="35">
        <f t="shared" si="189"/>
        <v>0</v>
      </c>
      <c r="I216" s="35"/>
      <c r="J216" s="35"/>
      <c r="K216" s="36">
        <f t="shared" si="212"/>
        <v>0</v>
      </c>
      <c r="L216" s="35">
        <f t="shared" si="190"/>
        <v>0</v>
      </c>
      <c r="M216" s="35">
        <f t="shared" si="191"/>
        <v>0</v>
      </c>
      <c r="N216" s="35">
        <f t="shared" si="192"/>
        <v>0</v>
      </c>
      <c r="O216" s="35">
        <f t="shared" si="193"/>
        <v>0</v>
      </c>
      <c r="P216" s="36">
        <f t="shared" si="194"/>
        <v>0</v>
      </c>
    </row>
    <row r="217" spans="1:16" ht="52.8">
      <c r="A217" s="42">
        <v>202</v>
      </c>
      <c r="B217" s="43"/>
      <c r="C217" s="46" t="s">
        <v>242</v>
      </c>
      <c r="D217" s="34" t="s">
        <v>21</v>
      </c>
      <c r="E217" s="52">
        <v>1</v>
      </c>
      <c r="F217" s="35"/>
      <c r="G217" s="35"/>
      <c r="H217" s="35">
        <f t="shared" ref="H217" si="311">ROUND(F217*G217,2)</f>
        <v>0</v>
      </c>
      <c r="I217" s="35"/>
      <c r="J217" s="35"/>
      <c r="K217" s="36">
        <f t="shared" ref="K217" si="312">SUM(H217:J217)</f>
        <v>0</v>
      </c>
      <c r="L217" s="35">
        <f t="shared" ref="L217" si="313">ROUND(F217*E217,2)</f>
        <v>0</v>
      </c>
      <c r="M217" s="35">
        <f t="shared" ref="M217" si="314">ROUND(H217*E217,2)</f>
        <v>0</v>
      </c>
      <c r="N217" s="35">
        <f t="shared" ref="N217" si="315">ROUND(I217*E217,2)</f>
        <v>0</v>
      </c>
      <c r="O217" s="35">
        <f t="shared" ref="O217" si="316">ROUND(J217*E217,2)</f>
        <v>0</v>
      </c>
      <c r="P217" s="36">
        <f t="shared" ref="P217" si="317">SUM(M217:O217)</f>
        <v>0</v>
      </c>
    </row>
    <row r="218" spans="1:16" ht="39.6">
      <c r="A218" s="42">
        <v>203</v>
      </c>
      <c r="B218" s="43"/>
      <c r="C218" s="46" t="s">
        <v>243</v>
      </c>
      <c r="D218" s="34" t="s">
        <v>21</v>
      </c>
      <c r="E218" s="52">
        <v>1</v>
      </c>
      <c r="F218" s="35"/>
      <c r="G218" s="35"/>
      <c r="H218" s="35">
        <f t="shared" ref="H218" si="318">ROUND(F218*G218,2)</f>
        <v>0</v>
      </c>
      <c r="I218" s="35"/>
      <c r="J218" s="35"/>
      <c r="K218" s="36">
        <f t="shared" ref="K218" si="319">SUM(H218:J218)</f>
        <v>0</v>
      </c>
      <c r="L218" s="35">
        <f t="shared" ref="L218" si="320">ROUND(F218*E218,2)</f>
        <v>0</v>
      </c>
      <c r="M218" s="35">
        <f t="shared" ref="M218" si="321">ROUND(H218*E218,2)</f>
        <v>0</v>
      </c>
      <c r="N218" s="35">
        <f t="shared" ref="N218" si="322">ROUND(I218*E218,2)</f>
        <v>0</v>
      </c>
      <c r="O218" s="35">
        <f t="shared" ref="O218" si="323">ROUND(J218*E218,2)</f>
        <v>0</v>
      </c>
      <c r="P218" s="36">
        <f t="shared" ref="P218" si="324">SUM(M218:O218)</f>
        <v>0</v>
      </c>
    </row>
    <row r="219" spans="1:16" ht="39.6">
      <c r="A219" s="42">
        <v>204</v>
      </c>
      <c r="B219" s="43"/>
      <c r="C219" s="46" t="s">
        <v>244</v>
      </c>
      <c r="D219" s="34" t="s">
        <v>21</v>
      </c>
      <c r="E219" s="52">
        <v>1</v>
      </c>
      <c r="F219" s="35"/>
      <c r="G219" s="35"/>
      <c r="H219" s="35">
        <f t="shared" si="189"/>
        <v>0</v>
      </c>
      <c r="I219" s="35"/>
      <c r="J219" s="35"/>
      <c r="K219" s="36">
        <f t="shared" si="212"/>
        <v>0</v>
      </c>
      <c r="L219" s="35">
        <f t="shared" si="190"/>
        <v>0</v>
      </c>
      <c r="M219" s="35">
        <f t="shared" si="191"/>
        <v>0</v>
      </c>
      <c r="N219" s="35">
        <f t="shared" si="192"/>
        <v>0</v>
      </c>
      <c r="O219" s="35">
        <f t="shared" si="193"/>
        <v>0</v>
      </c>
      <c r="P219" s="36">
        <f t="shared" si="194"/>
        <v>0</v>
      </c>
    </row>
    <row r="220" spans="1:16" ht="39.6">
      <c r="A220" s="42">
        <v>205</v>
      </c>
      <c r="B220" s="43"/>
      <c r="C220" s="46" t="s">
        <v>245</v>
      </c>
      <c r="D220" s="34" t="s">
        <v>21</v>
      </c>
      <c r="E220" s="52">
        <v>2</v>
      </c>
      <c r="F220" s="35"/>
      <c r="G220" s="35"/>
      <c r="H220" s="35">
        <f t="shared" si="189"/>
        <v>0</v>
      </c>
      <c r="I220" s="35"/>
      <c r="J220" s="35"/>
      <c r="K220" s="36">
        <f t="shared" si="212"/>
        <v>0</v>
      </c>
      <c r="L220" s="35">
        <f t="shared" si="190"/>
        <v>0</v>
      </c>
      <c r="M220" s="35">
        <f t="shared" si="191"/>
        <v>0</v>
      </c>
      <c r="N220" s="35">
        <f t="shared" si="192"/>
        <v>0</v>
      </c>
      <c r="O220" s="35">
        <f t="shared" si="193"/>
        <v>0</v>
      </c>
      <c r="P220" s="36">
        <f t="shared" si="194"/>
        <v>0</v>
      </c>
    </row>
    <row r="221" spans="1:16" ht="52.8">
      <c r="A221" s="42">
        <v>206</v>
      </c>
      <c r="B221" s="43"/>
      <c r="C221" s="46" t="s">
        <v>246</v>
      </c>
      <c r="D221" s="34" t="s">
        <v>21</v>
      </c>
      <c r="E221" s="52">
        <v>1</v>
      </c>
      <c r="F221" s="35"/>
      <c r="G221" s="35"/>
      <c r="H221" s="35">
        <f t="shared" ref="H221:H222" si="325">ROUND(F221*G221,2)</f>
        <v>0</v>
      </c>
      <c r="I221" s="35"/>
      <c r="J221" s="35"/>
      <c r="K221" s="36">
        <f t="shared" si="212"/>
        <v>0</v>
      </c>
      <c r="L221" s="35">
        <f t="shared" si="190"/>
        <v>0</v>
      </c>
      <c r="M221" s="35">
        <f t="shared" si="191"/>
        <v>0</v>
      </c>
      <c r="N221" s="35">
        <f t="shared" si="192"/>
        <v>0</v>
      </c>
      <c r="O221" s="35">
        <f t="shared" si="193"/>
        <v>0</v>
      </c>
      <c r="P221" s="36">
        <f t="shared" si="194"/>
        <v>0</v>
      </c>
    </row>
    <row r="222" spans="1:16" ht="52.8">
      <c r="A222" s="42">
        <v>207</v>
      </c>
      <c r="B222" s="43"/>
      <c r="C222" s="46" t="s">
        <v>247</v>
      </c>
      <c r="D222" s="34" t="s">
        <v>21</v>
      </c>
      <c r="E222" s="52">
        <v>1</v>
      </c>
      <c r="F222" s="35"/>
      <c r="G222" s="35"/>
      <c r="H222" s="35">
        <f t="shared" si="325"/>
        <v>0</v>
      </c>
      <c r="I222" s="35"/>
      <c r="J222" s="35"/>
      <c r="K222" s="36">
        <f t="shared" ref="K222:K223" si="326">SUM(H222:J222)</f>
        <v>0</v>
      </c>
      <c r="L222" s="35">
        <f t="shared" ref="L222:L223" si="327">ROUND(F222*E222,2)</f>
        <v>0</v>
      </c>
      <c r="M222" s="35">
        <f t="shared" ref="M222:M223" si="328">ROUND(H222*E222,2)</f>
        <v>0</v>
      </c>
      <c r="N222" s="35">
        <f t="shared" ref="N222:N223" si="329">ROUND(I222*E222,2)</f>
        <v>0</v>
      </c>
      <c r="O222" s="35">
        <f t="shared" ref="O222:O223" si="330">ROUND(J222*E222,2)</f>
        <v>0</v>
      </c>
      <c r="P222" s="36">
        <f t="shared" ref="P222:P223" si="331">SUM(M222:O222)</f>
        <v>0</v>
      </c>
    </row>
    <row r="223" spans="1:16">
      <c r="A223" s="42">
        <v>208</v>
      </c>
      <c r="B223" s="43"/>
      <c r="C223" s="46" t="s">
        <v>106</v>
      </c>
      <c r="D223" s="34" t="s">
        <v>21</v>
      </c>
      <c r="E223" s="52">
        <v>37</v>
      </c>
      <c r="F223" s="35"/>
      <c r="G223" s="35"/>
      <c r="H223" s="35">
        <f t="shared" ref="H223" si="332">ROUND(F223*G223,2)</f>
        <v>0</v>
      </c>
      <c r="I223" s="35"/>
      <c r="J223" s="35"/>
      <c r="K223" s="36">
        <f t="shared" si="326"/>
        <v>0</v>
      </c>
      <c r="L223" s="35">
        <f t="shared" si="327"/>
        <v>0</v>
      </c>
      <c r="M223" s="35">
        <f t="shared" si="328"/>
        <v>0</v>
      </c>
      <c r="N223" s="35">
        <f t="shared" si="329"/>
        <v>0</v>
      </c>
      <c r="O223" s="35">
        <f t="shared" si="330"/>
        <v>0</v>
      </c>
      <c r="P223" s="36">
        <f t="shared" si="331"/>
        <v>0</v>
      </c>
    </row>
    <row r="224" spans="1:16" ht="26.4">
      <c r="A224" s="42">
        <v>209</v>
      </c>
      <c r="B224" s="43"/>
      <c r="C224" s="46" t="s">
        <v>248</v>
      </c>
      <c r="D224" s="34" t="s">
        <v>21</v>
      </c>
      <c r="E224" s="52">
        <v>108</v>
      </c>
      <c r="F224" s="35"/>
      <c r="G224" s="35"/>
      <c r="H224" s="35">
        <f t="shared" si="189"/>
        <v>0</v>
      </c>
      <c r="I224" s="35"/>
      <c r="J224" s="35"/>
      <c r="K224" s="36">
        <f t="shared" si="212"/>
        <v>0</v>
      </c>
      <c r="L224" s="35">
        <f t="shared" si="190"/>
        <v>0</v>
      </c>
      <c r="M224" s="35">
        <f t="shared" si="191"/>
        <v>0</v>
      </c>
      <c r="N224" s="35">
        <f t="shared" si="192"/>
        <v>0</v>
      </c>
      <c r="O224" s="35">
        <f t="shared" si="193"/>
        <v>0</v>
      </c>
      <c r="P224" s="36">
        <f t="shared" si="194"/>
        <v>0</v>
      </c>
    </row>
    <row r="225" spans="1:16">
      <c r="A225" s="42">
        <v>210</v>
      </c>
      <c r="B225" s="43"/>
      <c r="C225" s="46" t="s">
        <v>107</v>
      </c>
      <c r="D225" s="34" t="s">
        <v>21</v>
      </c>
      <c r="E225" s="52">
        <v>108</v>
      </c>
      <c r="F225" s="35"/>
      <c r="G225" s="35"/>
      <c r="H225" s="35">
        <f t="shared" ref="H225:H257" si="333">ROUND(F225*G225,2)</f>
        <v>0</v>
      </c>
      <c r="I225" s="35"/>
      <c r="J225" s="35"/>
      <c r="K225" s="36">
        <f t="shared" si="212"/>
        <v>0</v>
      </c>
      <c r="L225" s="35">
        <f t="shared" si="190"/>
        <v>0</v>
      </c>
      <c r="M225" s="35">
        <f t="shared" si="191"/>
        <v>0</v>
      </c>
      <c r="N225" s="35">
        <f t="shared" si="192"/>
        <v>0</v>
      </c>
      <c r="O225" s="35">
        <f t="shared" si="193"/>
        <v>0</v>
      </c>
      <c r="P225" s="36">
        <f t="shared" si="194"/>
        <v>0</v>
      </c>
    </row>
    <row r="226" spans="1:16">
      <c r="A226" s="42">
        <v>211</v>
      </c>
      <c r="B226" s="43"/>
      <c r="C226" s="46" t="s">
        <v>249</v>
      </c>
      <c r="D226" s="34" t="s">
        <v>21</v>
      </c>
      <c r="E226" s="52">
        <v>3</v>
      </c>
      <c r="F226" s="35"/>
      <c r="G226" s="35"/>
      <c r="H226" s="35">
        <f>ROUND(F226*G226,2)</f>
        <v>0</v>
      </c>
      <c r="I226" s="35"/>
      <c r="J226" s="35"/>
      <c r="K226" s="36">
        <f>SUM(H226:J226)</f>
        <v>0</v>
      </c>
      <c r="L226" s="35">
        <f>ROUND(F226*E226,2)</f>
        <v>0</v>
      </c>
      <c r="M226" s="35">
        <f>ROUND(H226*E226,2)</f>
        <v>0</v>
      </c>
      <c r="N226" s="35">
        <f>ROUND(I226*E226,2)</f>
        <v>0</v>
      </c>
      <c r="O226" s="35">
        <f>ROUND(J226*E226,2)</f>
        <v>0</v>
      </c>
      <c r="P226" s="36">
        <f>SUM(M226:O226)</f>
        <v>0</v>
      </c>
    </row>
    <row r="227" spans="1:16">
      <c r="A227" s="42">
        <v>212</v>
      </c>
      <c r="B227" s="43"/>
      <c r="C227" s="46" t="s">
        <v>250</v>
      </c>
      <c r="D227" s="34" t="s">
        <v>21</v>
      </c>
      <c r="E227" s="52">
        <v>43</v>
      </c>
      <c r="F227" s="35"/>
      <c r="G227" s="35"/>
      <c r="H227" s="35">
        <f t="shared" ref="H227:H233" si="334">ROUND(F227*G227,2)</f>
        <v>0</v>
      </c>
      <c r="I227" s="35"/>
      <c r="J227" s="35"/>
      <c r="K227" s="36">
        <f t="shared" ref="K227:K233" si="335">SUM(H227:J227)</f>
        <v>0</v>
      </c>
      <c r="L227" s="35">
        <f t="shared" ref="L227:L233" si="336">ROUND(F227*E227,2)</f>
        <v>0</v>
      </c>
      <c r="M227" s="35">
        <f t="shared" ref="M227:M233" si="337">ROUND(H227*E227,2)</f>
        <v>0</v>
      </c>
      <c r="N227" s="35">
        <f t="shared" ref="N227:N233" si="338">ROUND(I227*E227,2)</f>
        <v>0</v>
      </c>
      <c r="O227" s="35">
        <f t="shared" ref="O227:O233" si="339">ROUND(J227*E227,2)</f>
        <v>0</v>
      </c>
      <c r="P227" s="36">
        <f t="shared" ref="P227:P233" si="340">SUM(M227:O227)</f>
        <v>0</v>
      </c>
    </row>
    <row r="228" spans="1:16" s="9" customFormat="1" ht="26.4">
      <c r="A228" s="42">
        <v>213</v>
      </c>
      <c r="B228" s="37"/>
      <c r="C228" s="46" t="s">
        <v>251</v>
      </c>
      <c r="D228" s="34" t="s">
        <v>21</v>
      </c>
      <c r="E228" s="52">
        <v>43</v>
      </c>
      <c r="F228" s="35"/>
      <c r="G228" s="35"/>
      <c r="H228" s="35">
        <f t="shared" si="334"/>
        <v>0</v>
      </c>
      <c r="I228" s="35"/>
      <c r="J228" s="35"/>
      <c r="K228" s="36">
        <f t="shared" si="335"/>
        <v>0</v>
      </c>
      <c r="L228" s="35">
        <f t="shared" si="336"/>
        <v>0</v>
      </c>
      <c r="M228" s="35">
        <f t="shared" si="337"/>
        <v>0</v>
      </c>
      <c r="N228" s="35">
        <f t="shared" si="338"/>
        <v>0</v>
      </c>
      <c r="O228" s="35">
        <f t="shared" si="339"/>
        <v>0</v>
      </c>
      <c r="P228" s="36">
        <f t="shared" si="340"/>
        <v>0</v>
      </c>
    </row>
    <row r="229" spans="1:16">
      <c r="A229" s="42">
        <v>214</v>
      </c>
      <c r="B229" s="37"/>
      <c r="C229" s="46" t="s">
        <v>252</v>
      </c>
      <c r="D229" s="34" t="s">
        <v>17</v>
      </c>
      <c r="E229" s="52">
        <v>1700</v>
      </c>
      <c r="F229" s="35"/>
      <c r="G229" s="35"/>
      <c r="H229" s="35">
        <f t="shared" si="334"/>
        <v>0</v>
      </c>
      <c r="I229" s="35"/>
      <c r="J229" s="35"/>
      <c r="K229" s="36">
        <f t="shared" si="335"/>
        <v>0</v>
      </c>
      <c r="L229" s="35">
        <f t="shared" si="336"/>
        <v>0</v>
      </c>
      <c r="M229" s="35">
        <f t="shared" si="337"/>
        <v>0</v>
      </c>
      <c r="N229" s="35">
        <f t="shared" si="338"/>
        <v>0</v>
      </c>
      <c r="O229" s="35">
        <f t="shared" si="339"/>
        <v>0</v>
      </c>
      <c r="P229" s="36">
        <f t="shared" si="340"/>
        <v>0</v>
      </c>
    </row>
    <row r="230" spans="1:16">
      <c r="A230" s="42">
        <v>215</v>
      </c>
      <c r="B230" s="43"/>
      <c r="C230" s="46" t="s">
        <v>253</v>
      </c>
      <c r="D230" s="34" t="s">
        <v>21</v>
      </c>
      <c r="E230" s="52">
        <v>122</v>
      </c>
      <c r="F230" s="35"/>
      <c r="G230" s="35"/>
      <c r="H230" s="35">
        <f t="shared" si="334"/>
        <v>0</v>
      </c>
      <c r="I230" s="35"/>
      <c r="J230" s="35"/>
      <c r="K230" s="36">
        <f t="shared" si="335"/>
        <v>0</v>
      </c>
      <c r="L230" s="35">
        <f t="shared" si="336"/>
        <v>0</v>
      </c>
      <c r="M230" s="35">
        <f t="shared" si="337"/>
        <v>0</v>
      </c>
      <c r="N230" s="35">
        <f t="shared" si="338"/>
        <v>0</v>
      </c>
      <c r="O230" s="35">
        <f t="shared" si="339"/>
        <v>0</v>
      </c>
      <c r="P230" s="36">
        <f t="shared" si="340"/>
        <v>0</v>
      </c>
    </row>
    <row r="231" spans="1:16">
      <c r="A231" s="42">
        <v>216</v>
      </c>
      <c r="B231" s="43"/>
      <c r="C231" s="46" t="s">
        <v>254</v>
      </c>
      <c r="D231" s="34" t="s">
        <v>21</v>
      </c>
      <c r="E231" s="52">
        <v>61</v>
      </c>
      <c r="F231" s="35"/>
      <c r="G231" s="35"/>
      <c r="H231" s="35">
        <f t="shared" si="334"/>
        <v>0</v>
      </c>
      <c r="I231" s="35"/>
      <c r="J231" s="35"/>
      <c r="K231" s="36">
        <f t="shared" si="335"/>
        <v>0</v>
      </c>
      <c r="L231" s="35">
        <f t="shared" si="336"/>
        <v>0</v>
      </c>
      <c r="M231" s="35">
        <f t="shared" si="337"/>
        <v>0</v>
      </c>
      <c r="N231" s="35">
        <f t="shared" si="338"/>
        <v>0</v>
      </c>
      <c r="O231" s="35">
        <f t="shared" si="339"/>
        <v>0</v>
      </c>
      <c r="P231" s="36">
        <f t="shared" si="340"/>
        <v>0</v>
      </c>
    </row>
    <row r="232" spans="1:16">
      <c r="A232" s="42">
        <v>217</v>
      </c>
      <c r="B232" s="43"/>
      <c r="C232" s="46" t="s">
        <v>255</v>
      </c>
      <c r="D232" s="34" t="s">
        <v>21</v>
      </c>
      <c r="E232" s="52">
        <v>19</v>
      </c>
      <c r="F232" s="35"/>
      <c r="G232" s="35"/>
      <c r="H232" s="35">
        <f t="shared" si="334"/>
        <v>0</v>
      </c>
      <c r="I232" s="35"/>
      <c r="J232" s="35"/>
      <c r="K232" s="36">
        <f t="shared" si="335"/>
        <v>0</v>
      </c>
      <c r="L232" s="35">
        <f t="shared" si="336"/>
        <v>0</v>
      </c>
      <c r="M232" s="35">
        <f t="shared" si="337"/>
        <v>0</v>
      </c>
      <c r="N232" s="35">
        <f t="shared" si="338"/>
        <v>0</v>
      </c>
      <c r="O232" s="35">
        <f t="shared" si="339"/>
        <v>0</v>
      </c>
      <c r="P232" s="36">
        <f t="shared" si="340"/>
        <v>0</v>
      </c>
    </row>
    <row r="233" spans="1:16">
      <c r="A233" s="42">
        <v>218</v>
      </c>
      <c r="B233" s="43"/>
      <c r="C233" s="46" t="s">
        <v>256</v>
      </c>
      <c r="D233" s="34" t="s">
        <v>21</v>
      </c>
      <c r="E233" s="52">
        <v>50</v>
      </c>
      <c r="F233" s="35"/>
      <c r="G233" s="35"/>
      <c r="H233" s="35">
        <f t="shared" si="334"/>
        <v>0</v>
      </c>
      <c r="I233" s="35"/>
      <c r="J233" s="35"/>
      <c r="K233" s="36">
        <f t="shared" si="335"/>
        <v>0</v>
      </c>
      <c r="L233" s="35">
        <f t="shared" si="336"/>
        <v>0</v>
      </c>
      <c r="M233" s="35">
        <f t="shared" si="337"/>
        <v>0</v>
      </c>
      <c r="N233" s="35">
        <f t="shared" si="338"/>
        <v>0</v>
      </c>
      <c r="O233" s="35">
        <f t="shared" si="339"/>
        <v>0</v>
      </c>
      <c r="P233" s="36">
        <f t="shared" si="340"/>
        <v>0</v>
      </c>
    </row>
    <row r="234" spans="1:16">
      <c r="A234" s="42">
        <v>219</v>
      </c>
      <c r="B234" s="43"/>
      <c r="C234" s="46" t="s">
        <v>257</v>
      </c>
      <c r="D234" s="34" t="s">
        <v>64</v>
      </c>
      <c r="E234" s="52">
        <v>91</v>
      </c>
      <c r="F234" s="35"/>
      <c r="G234" s="35"/>
      <c r="H234" s="35">
        <f>ROUND(F234*G234,2)</f>
        <v>0</v>
      </c>
      <c r="I234" s="35"/>
      <c r="J234" s="35"/>
      <c r="K234" s="36">
        <f>SUM(H234:J234)</f>
        <v>0</v>
      </c>
      <c r="L234" s="35">
        <f>ROUND(F234*E234,2)</f>
        <v>0</v>
      </c>
      <c r="M234" s="35">
        <f>ROUND(H234*E234,2)</f>
        <v>0</v>
      </c>
      <c r="N234" s="35">
        <f>ROUND(I234*E234,2)</f>
        <v>0</v>
      </c>
      <c r="O234" s="35">
        <f>ROUND(J234*E234,2)</f>
        <v>0</v>
      </c>
      <c r="P234" s="36">
        <f>SUM(M234:O234)</f>
        <v>0</v>
      </c>
    </row>
    <row r="235" spans="1:16">
      <c r="A235" s="42">
        <v>220</v>
      </c>
      <c r="B235" s="43"/>
      <c r="C235" s="46" t="s">
        <v>258</v>
      </c>
      <c r="D235" s="34" t="s">
        <v>21</v>
      </c>
      <c r="E235" s="52">
        <v>132</v>
      </c>
      <c r="F235" s="35"/>
      <c r="G235" s="35"/>
      <c r="H235" s="35">
        <f t="shared" ref="H235:H236" si="341">ROUND(F235*G235,2)</f>
        <v>0</v>
      </c>
      <c r="I235" s="35"/>
      <c r="J235" s="35"/>
      <c r="K235" s="36">
        <f t="shared" ref="K235:K236" si="342">SUM(H235:J235)</f>
        <v>0</v>
      </c>
      <c r="L235" s="35">
        <f t="shared" ref="L235:L236" si="343">ROUND(F235*E235,2)</f>
        <v>0</v>
      </c>
      <c r="M235" s="35">
        <f t="shared" ref="M235:M236" si="344">ROUND(H235*E235,2)</f>
        <v>0</v>
      </c>
      <c r="N235" s="35">
        <f t="shared" ref="N235:N236" si="345">ROUND(I235*E235,2)</f>
        <v>0</v>
      </c>
      <c r="O235" s="35">
        <f t="shared" ref="O235:O236" si="346">ROUND(J235*E235,2)</f>
        <v>0</v>
      </c>
      <c r="P235" s="36">
        <f t="shared" ref="P235:P236" si="347">SUM(M235:O235)</f>
        <v>0</v>
      </c>
    </row>
    <row r="236" spans="1:16">
      <c r="A236" s="42">
        <v>221</v>
      </c>
      <c r="B236" s="43"/>
      <c r="C236" s="46" t="s">
        <v>259</v>
      </c>
      <c r="D236" s="34" t="s">
        <v>21</v>
      </c>
      <c r="E236" s="52">
        <v>75</v>
      </c>
      <c r="F236" s="35"/>
      <c r="G236" s="35"/>
      <c r="H236" s="35">
        <f t="shared" si="341"/>
        <v>0</v>
      </c>
      <c r="I236" s="35"/>
      <c r="J236" s="35"/>
      <c r="K236" s="36">
        <f t="shared" si="342"/>
        <v>0</v>
      </c>
      <c r="L236" s="35">
        <f t="shared" si="343"/>
        <v>0</v>
      </c>
      <c r="M236" s="35">
        <f t="shared" si="344"/>
        <v>0</v>
      </c>
      <c r="N236" s="35">
        <f t="shared" si="345"/>
        <v>0</v>
      </c>
      <c r="O236" s="35">
        <f t="shared" si="346"/>
        <v>0</v>
      </c>
      <c r="P236" s="36">
        <f t="shared" si="347"/>
        <v>0</v>
      </c>
    </row>
    <row r="237" spans="1:16">
      <c r="A237" s="42">
        <v>222</v>
      </c>
      <c r="B237" s="43"/>
      <c r="C237" s="46" t="s">
        <v>260</v>
      </c>
      <c r="D237" s="34" t="s">
        <v>21</v>
      </c>
      <c r="E237" s="52">
        <v>45</v>
      </c>
      <c r="F237" s="35"/>
      <c r="G237" s="35"/>
      <c r="H237" s="35">
        <f t="shared" ref="H237:H238" si="348">ROUND(F237*G237,2)</f>
        <v>0</v>
      </c>
      <c r="I237" s="35"/>
      <c r="J237" s="35"/>
      <c r="K237" s="36">
        <f t="shared" ref="K237:K238" si="349">SUM(H237:J237)</f>
        <v>0</v>
      </c>
      <c r="L237" s="35">
        <f t="shared" ref="L237:L238" si="350">ROUND(F237*E237,2)</f>
        <v>0</v>
      </c>
      <c r="M237" s="35">
        <f t="shared" ref="M237:M238" si="351">ROUND(H237*E237,2)</f>
        <v>0</v>
      </c>
      <c r="N237" s="35">
        <f t="shared" ref="N237:N238" si="352">ROUND(I237*E237,2)</f>
        <v>0</v>
      </c>
      <c r="O237" s="35">
        <f t="shared" ref="O237:O238" si="353">ROUND(J237*E237,2)</f>
        <v>0</v>
      </c>
      <c r="P237" s="36">
        <f t="shared" ref="P237:P238" si="354">SUM(M237:O237)</f>
        <v>0</v>
      </c>
    </row>
    <row r="238" spans="1:16">
      <c r="A238" s="42">
        <v>223</v>
      </c>
      <c r="B238" s="43"/>
      <c r="C238" s="46" t="s">
        <v>261</v>
      </c>
      <c r="D238" s="34" t="s">
        <v>21</v>
      </c>
      <c r="E238" s="52">
        <v>75</v>
      </c>
      <c r="F238" s="35"/>
      <c r="G238" s="35"/>
      <c r="H238" s="35">
        <f t="shared" si="348"/>
        <v>0</v>
      </c>
      <c r="I238" s="35"/>
      <c r="J238" s="35"/>
      <c r="K238" s="36">
        <f t="shared" si="349"/>
        <v>0</v>
      </c>
      <c r="L238" s="35">
        <f t="shared" si="350"/>
        <v>0</v>
      </c>
      <c r="M238" s="35">
        <f t="shared" si="351"/>
        <v>0</v>
      </c>
      <c r="N238" s="35">
        <f t="shared" si="352"/>
        <v>0</v>
      </c>
      <c r="O238" s="35">
        <f t="shared" si="353"/>
        <v>0</v>
      </c>
      <c r="P238" s="36">
        <f t="shared" si="354"/>
        <v>0</v>
      </c>
    </row>
    <row r="239" spans="1:16">
      <c r="A239" s="42">
        <v>224</v>
      </c>
      <c r="B239" s="43"/>
      <c r="C239" s="46" t="s">
        <v>262</v>
      </c>
      <c r="D239" s="34" t="s">
        <v>21</v>
      </c>
      <c r="E239" s="52">
        <v>15</v>
      </c>
      <c r="F239" s="35"/>
      <c r="G239" s="35"/>
      <c r="H239" s="35">
        <f t="shared" ref="H239:H240" si="355">ROUND(F239*G239,2)</f>
        <v>0</v>
      </c>
      <c r="I239" s="35"/>
      <c r="J239" s="35"/>
      <c r="K239" s="36">
        <f t="shared" ref="K239:K240" si="356">SUM(H239:J239)</f>
        <v>0</v>
      </c>
      <c r="L239" s="35">
        <f t="shared" ref="L239:L240" si="357">ROUND(F239*E239,2)</f>
        <v>0</v>
      </c>
      <c r="M239" s="35">
        <f t="shared" ref="M239:M240" si="358">ROUND(H239*E239,2)</f>
        <v>0</v>
      </c>
      <c r="N239" s="35">
        <f t="shared" ref="N239:N240" si="359">ROUND(I239*E239,2)</f>
        <v>0</v>
      </c>
      <c r="O239" s="35">
        <f t="shared" ref="O239:O240" si="360">ROUND(J239*E239,2)</f>
        <v>0</v>
      </c>
      <c r="P239" s="36">
        <f t="shared" ref="P239:P240" si="361">SUM(M239:O239)</f>
        <v>0</v>
      </c>
    </row>
    <row r="240" spans="1:16" ht="39.6">
      <c r="A240" s="42">
        <v>225</v>
      </c>
      <c r="B240" s="43"/>
      <c r="C240" s="46" t="s">
        <v>263</v>
      </c>
      <c r="D240" s="34" t="s">
        <v>64</v>
      </c>
      <c r="E240" s="52">
        <v>38</v>
      </c>
      <c r="F240" s="35"/>
      <c r="G240" s="35"/>
      <c r="H240" s="35">
        <f t="shared" si="355"/>
        <v>0</v>
      </c>
      <c r="I240" s="35"/>
      <c r="J240" s="35"/>
      <c r="K240" s="36">
        <f t="shared" si="356"/>
        <v>0</v>
      </c>
      <c r="L240" s="35">
        <f t="shared" si="357"/>
        <v>0</v>
      </c>
      <c r="M240" s="35">
        <f t="shared" si="358"/>
        <v>0</v>
      </c>
      <c r="N240" s="35">
        <f t="shared" si="359"/>
        <v>0</v>
      </c>
      <c r="O240" s="35">
        <f t="shared" si="360"/>
        <v>0</v>
      </c>
      <c r="P240" s="36">
        <f t="shared" si="361"/>
        <v>0</v>
      </c>
    </row>
    <row r="241" spans="1:16" ht="39.6">
      <c r="A241" s="42">
        <v>226</v>
      </c>
      <c r="B241" s="43"/>
      <c r="C241" s="46" t="s">
        <v>264</v>
      </c>
      <c r="D241" s="34" t="s">
        <v>64</v>
      </c>
      <c r="E241" s="52">
        <v>5</v>
      </c>
      <c r="F241" s="35"/>
      <c r="G241" s="35"/>
      <c r="H241" s="35">
        <f t="shared" si="333"/>
        <v>0</v>
      </c>
      <c r="I241" s="35"/>
      <c r="J241" s="35"/>
      <c r="K241" s="36">
        <f t="shared" si="212"/>
        <v>0</v>
      </c>
      <c r="L241" s="35">
        <f t="shared" ref="L241:L257" si="362">ROUND(F241*E241,2)</f>
        <v>0</v>
      </c>
      <c r="M241" s="35">
        <f t="shared" ref="M241:M257" si="363">ROUND(H241*E241,2)</f>
        <v>0</v>
      </c>
      <c r="N241" s="35">
        <f t="shared" ref="N241:N257" si="364">ROUND(I241*E241,2)</f>
        <v>0</v>
      </c>
      <c r="O241" s="35">
        <f t="shared" ref="O241:O257" si="365">ROUND(J241*E241,2)</f>
        <v>0</v>
      </c>
      <c r="P241" s="36">
        <f t="shared" ref="P241:P257" si="366">SUM(M241:O241)</f>
        <v>0</v>
      </c>
    </row>
    <row r="242" spans="1:16" s="9" customFormat="1" ht="26.4">
      <c r="A242" s="42">
        <v>227</v>
      </c>
      <c r="B242" s="37"/>
      <c r="C242" s="46" t="s">
        <v>265</v>
      </c>
      <c r="D242" s="34" t="s">
        <v>21</v>
      </c>
      <c r="E242" s="52">
        <v>5</v>
      </c>
      <c r="F242" s="35"/>
      <c r="G242" s="35"/>
      <c r="H242" s="35">
        <f t="shared" si="333"/>
        <v>0</v>
      </c>
      <c r="I242" s="35"/>
      <c r="J242" s="35"/>
      <c r="K242" s="36">
        <f t="shared" si="212"/>
        <v>0</v>
      </c>
      <c r="L242" s="35">
        <f t="shared" si="362"/>
        <v>0</v>
      </c>
      <c r="M242" s="35">
        <f t="shared" si="363"/>
        <v>0</v>
      </c>
      <c r="N242" s="35">
        <f t="shared" si="364"/>
        <v>0</v>
      </c>
      <c r="O242" s="35">
        <f t="shared" si="365"/>
        <v>0</v>
      </c>
      <c r="P242" s="36">
        <f t="shared" si="366"/>
        <v>0</v>
      </c>
    </row>
    <row r="243" spans="1:16">
      <c r="A243" s="42">
        <v>228</v>
      </c>
      <c r="B243" s="37"/>
      <c r="C243" s="46" t="s">
        <v>266</v>
      </c>
      <c r="D243" s="34" t="s">
        <v>64</v>
      </c>
      <c r="E243" s="52">
        <v>5</v>
      </c>
      <c r="F243" s="35"/>
      <c r="G243" s="35"/>
      <c r="H243" s="35">
        <f t="shared" si="333"/>
        <v>0</v>
      </c>
      <c r="I243" s="35"/>
      <c r="J243" s="35"/>
      <c r="K243" s="36">
        <f t="shared" si="212"/>
        <v>0</v>
      </c>
      <c r="L243" s="35">
        <f t="shared" si="362"/>
        <v>0</v>
      </c>
      <c r="M243" s="35">
        <f t="shared" si="363"/>
        <v>0</v>
      </c>
      <c r="N243" s="35">
        <f t="shared" si="364"/>
        <v>0</v>
      </c>
      <c r="O243" s="35">
        <f t="shared" si="365"/>
        <v>0</v>
      </c>
      <c r="P243" s="36">
        <f t="shared" si="366"/>
        <v>0</v>
      </c>
    </row>
    <row r="244" spans="1:16">
      <c r="A244" s="42">
        <v>229</v>
      </c>
      <c r="B244" s="43"/>
      <c r="C244" s="46" t="s">
        <v>108</v>
      </c>
      <c r="D244" s="34" t="s">
        <v>109</v>
      </c>
      <c r="E244" s="52">
        <v>294</v>
      </c>
      <c r="F244" s="35"/>
      <c r="G244" s="35"/>
      <c r="H244" s="35">
        <f>ROUND(F244*G244,2)</f>
        <v>0</v>
      </c>
      <c r="I244" s="35"/>
      <c r="J244" s="35"/>
      <c r="K244" s="36">
        <f>SUM(H244:J244)</f>
        <v>0</v>
      </c>
      <c r="L244" s="35">
        <f>ROUND(F244*E244,2)</f>
        <v>0</v>
      </c>
      <c r="M244" s="35">
        <f>ROUND(H244*E244,2)</f>
        <v>0</v>
      </c>
      <c r="N244" s="35">
        <f>ROUND(I244*E244,2)</f>
        <v>0</v>
      </c>
      <c r="O244" s="35">
        <f>ROUND(J244*E244,2)</f>
        <v>0</v>
      </c>
      <c r="P244" s="36">
        <f>SUM(M244:O244)</f>
        <v>0</v>
      </c>
    </row>
    <row r="245" spans="1:16">
      <c r="A245" s="42">
        <v>230</v>
      </c>
      <c r="B245" s="43"/>
      <c r="C245" s="46" t="s">
        <v>110</v>
      </c>
      <c r="D245" s="34" t="s">
        <v>21</v>
      </c>
      <c r="E245" s="52">
        <v>51</v>
      </c>
      <c r="F245" s="35"/>
      <c r="G245" s="35"/>
      <c r="H245" s="35">
        <f>ROUND(F245*G245,2)</f>
        <v>0</v>
      </c>
      <c r="I245" s="35"/>
      <c r="J245" s="35"/>
      <c r="K245" s="36">
        <f>SUM(H245:J245)</f>
        <v>0</v>
      </c>
      <c r="L245" s="35">
        <f>ROUND(F245*E245,2)</f>
        <v>0</v>
      </c>
      <c r="M245" s="35">
        <f>ROUND(H245*E245,2)</f>
        <v>0</v>
      </c>
      <c r="N245" s="35">
        <f>ROUND(I245*E245,2)</f>
        <v>0</v>
      </c>
      <c r="O245" s="35">
        <f>ROUND(J245*E245,2)</f>
        <v>0</v>
      </c>
      <c r="P245" s="36">
        <f>SUM(M245:O245)</f>
        <v>0</v>
      </c>
    </row>
    <row r="246" spans="1:16" ht="39.6">
      <c r="A246" s="42">
        <v>231</v>
      </c>
      <c r="B246" s="43"/>
      <c r="C246" s="46" t="s">
        <v>111</v>
      </c>
      <c r="D246" s="34" t="s">
        <v>21</v>
      </c>
      <c r="E246" s="52">
        <v>3</v>
      </c>
      <c r="F246" s="35"/>
      <c r="G246" s="35"/>
      <c r="H246" s="35">
        <f>ROUND(F246*G246,2)</f>
        <v>0</v>
      </c>
      <c r="I246" s="35"/>
      <c r="J246" s="35"/>
      <c r="K246" s="36">
        <f>SUM(H246:J246)</f>
        <v>0</v>
      </c>
      <c r="L246" s="35">
        <f>ROUND(F246*E246,2)</f>
        <v>0</v>
      </c>
      <c r="M246" s="35">
        <f>ROUND(H246*E246,2)</f>
        <v>0</v>
      </c>
      <c r="N246" s="35">
        <f>ROUND(I246*E246,2)</f>
        <v>0</v>
      </c>
      <c r="O246" s="35">
        <f>ROUND(J246*E246,2)</f>
        <v>0</v>
      </c>
      <c r="P246" s="36">
        <f>SUM(M246:O246)</f>
        <v>0</v>
      </c>
    </row>
    <row r="247" spans="1:16">
      <c r="A247" s="42">
        <v>232</v>
      </c>
      <c r="B247" s="43"/>
      <c r="C247" s="46" t="s">
        <v>273</v>
      </c>
      <c r="D247" s="34" t="s">
        <v>21</v>
      </c>
      <c r="E247" s="52">
        <v>36</v>
      </c>
      <c r="F247" s="35"/>
      <c r="G247" s="35"/>
      <c r="H247" s="35">
        <f t="shared" si="333"/>
        <v>0</v>
      </c>
      <c r="I247" s="35"/>
      <c r="J247" s="35"/>
      <c r="K247" s="36">
        <f t="shared" ref="K247:K257" si="367">SUM(H247:J247)</f>
        <v>0</v>
      </c>
      <c r="L247" s="35">
        <f t="shared" si="362"/>
        <v>0</v>
      </c>
      <c r="M247" s="35">
        <f t="shared" si="363"/>
        <v>0</v>
      </c>
      <c r="N247" s="35">
        <f t="shared" si="364"/>
        <v>0</v>
      </c>
      <c r="O247" s="35">
        <f t="shared" si="365"/>
        <v>0</v>
      </c>
      <c r="P247" s="36">
        <f t="shared" si="366"/>
        <v>0</v>
      </c>
    </row>
    <row r="248" spans="1:16">
      <c r="A248" s="42">
        <v>233</v>
      </c>
      <c r="B248" s="43"/>
      <c r="C248" s="46" t="s">
        <v>270</v>
      </c>
      <c r="D248" s="34" t="s">
        <v>17</v>
      </c>
      <c r="E248" s="52">
        <v>28</v>
      </c>
      <c r="F248" s="35"/>
      <c r="G248" s="35"/>
      <c r="H248" s="35">
        <f t="shared" ref="H248:H250" si="368">ROUND(F248*G248,2)</f>
        <v>0</v>
      </c>
      <c r="I248" s="35"/>
      <c r="J248" s="35"/>
      <c r="K248" s="36">
        <f t="shared" ref="K248:K250" si="369">SUM(H248:J248)</f>
        <v>0</v>
      </c>
      <c r="L248" s="35">
        <f t="shared" ref="L248:L250" si="370">ROUND(F248*E248,2)</f>
        <v>0</v>
      </c>
      <c r="M248" s="35">
        <f t="shared" ref="M248:M250" si="371">ROUND(H248*E248,2)</f>
        <v>0</v>
      </c>
      <c r="N248" s="35">
        <f t="shared" ref="N248:N250" si="372">ROUND(I248*E248,2)</f>
        <v>0</v>
      </c>
      <c r="O248" s="35">
        <f t="shared" ref="O248:O250" si="373">ROUND(J248*E248,2)</f>
        <v>0</v>
      </c>
      <c r="P248" s="36">
        <f t="shared" ref="P248:P250" si="374">SUM(M248:O248)</f>
        <v>0</v>
      </c>
    </row>
    <row r="249" spans="1:16">
      <c r="A249" s="42">
        <v>234</v>
      </c>
      <c r="B249" s="43"/>
      <c r="C249" s="46" t="s">
        <v>271</v>
      </c>
      <c r="D249" s="34" t="s">
        <v>21</v>
      </c>
      <c r="E249" s="52">
        <v>56</v>
      </c>
      <c r="F249" s="35"/>
      <c r="G249" s="35"/>
      <c r="H249" s="35">
        <f t="shared" si="368"/>
        <v>0</v>
      </c>
      <c r="I249" s="35"/>
      <c r="J249" s="35"/>
      <c r="K249" s="36">
        <f t="shared" si="369"/>
        <v>0</v>
      </c>
      <c r="L249" s="35">
        <f t="shared" si="370"/>
        <v>0</v>
      </c>
      <c r="M249" s="35">
        <f t="shared" si="371"/>
        <v>0</v>
      </c>
      <c r="N249" s="35">
        <f t="shared" si="372"/>
        <v>0</v>
      </c>
      <c r="O249" s="35">
        <f t="shared" si="373"/>
        <v>0</v>
      </c>
      <c r="P249" s="36">
        <f t="shared" si="374"/>
        <v>0</v>
      </c>
    </row>
    <row r="250" spans="1:16">
      <c r="A250" s="42">
        <v>235</v>
      </c>
      <c r="B250" s="43"/>
      <c r="C250" s="46" t="s">
        <v>272</v>
      </c>
      <c r="D250" s="34" t="s">
        <v>21</v>
      </c>
      <c r="E250" s="52">
        <v>56</v>
      </c>
      <c r="F250" s="35"/>
      <c r="G250" s="35"/>
      <c r="H250" s="35">
        <f t="shared" si="368"/>
        <v>0</v>
      </c>
      <c r="I250" s="35"/>
      <c r="J250" s="35"/>
      <c r="K250" s="36">
        <f t="shared" si="369"/>
        <v>0</v>
      </c>
      <c r="L250" s="35">
        <f t="shared" si="370"/>
        <v>0</v>
      </c>
      <c r="M250" s="35">
        <f t="shared" si="371"/>
        <v>0</v>
      </c>
      <c r="N250" s="35">
        <f t="shared" si="372"/>
        <v>0</v>
      </c>
      <c r="O250" s="35">
        <f t="shared" si="373"/>
        <v>0</v>
      </c>
      <c r="P250" s="36">
        <f t="shared" si="374"/>
        <v>0</v>
      </c>
    </row>
    <row r="251" spans="1:16">
      <c r="A251" s="42">
        <v>236</v>
      </c>
      <c r="B251" s="43"/>
      <c r="C251" s="46" t="s">
        <v>112</v>
      </c>
      <c r="D251" s="34" t="s">
        <v>17</v>
      </c>
      <c r="E251" s="52">
        <v>1675</v>
      </c>
      <c r="F251" s="35"/>
      <c r="G251" s="35"/>
      <c r="H251" s="35">
        <f t="shared" si="333"/>
        <v>0</v>
      </c>
      <c r="I251" s="35"/>
      <c r="J251" s="35"/>
      <c r="K251" s="36">
        <f t="shared" si="367"/>
        <v>0</v>
      </c>
      <c r="L251" s="35">
        <f t="shared" si="362"/>
        <v>0</v>
      </c>
      <c r="M251" s="35">
        <f t="shared" si="363"/>
        <v>0</v>
      </c>
      <c r="N251" s="35">
        <f t="shared" si="364"/>
        <v>0</v>
      </c>
      <c r="O251" s="35">
        <f t="shared" si="365"/>
        <v>0</v>
      </c>
      <c r="P251" s="36">
        <f t="shared" si="366"/>
        <v>0</v>
      </c>
    </row>
    <row r="252" spans="1:16">
      <c r="A252" s="42">
        <v>237</v>
      </c>
      <c r="B252" s="43"/>
      <c r="C252" s="46" t="s">
        <v>269</v>
      </c>
      <c r="D252" s="34" t="s">
        <v>17</v>
      </c>
      <c r="E252" s="52">
        <v>535</v>
      </c>
      <c r="F252" s="35"/>
      <c r="G252" s="35"/>
      <c r="H252" s="35">
        <f t="shared" ref="H252" si="375">ROUND(F252*G252,2)</f>
        <v>0</v>
      </c>
      <c r="I252" s="35"/>
      <c r="J252" s="35"/>
      <c r="K252" s="36">
        <f t="shared" ref="K252" si="376">SUM(H252:J252)</f>
        <v>0</v>
      </c>
      <c r="L252" s="35">
        <f t="shared" ref="L252" si="377">ROUND(F252*E252,2)</f>
        <v>0</v>
      </c>
      <c r="M252" s="35">
        <f t="shared" ref="M252" si="378">ROUND(H252*E252,2)</f>
        <v>0</v>
      </c>
      <c r="N252" s="35">
        <f t="shared" ref="N252" si="379">ROUND(I252*E252,2)</f>
        <v>0</v>
      </c>
      <c r="O252" s="35">
        <f t="shared" ref="O252" si="380">ROUND(J252*E252,2)</f>
        <v>0</v>
      </c>
      <c r="P252" s="36">
        <f t="shared" ref="P252" si="381">SUM(M252:O252)</f>
        <v>0</v>
      </c>
    </row>
    <row r="253" spans="1:16" ht="38.25" customHeight="1">
      <c r="A253" s="42">
        <v>238</v>
      </c>
      <c r="B253" s="43"/>
      <c r="C253" s="46" t="s">
        <v>268</v>
      </c>
      <c r="D253" s="34" t="s">
        <v>113</v>
      </c>
      <c r="E253" s="52">
        <v>10</v>
      </c>
      <c r="F253" s="35"/>
      <c r="G253" s="35"/>
      <c r="H253" s="35">
        <f t="shared" si="333"/>
        <v>0</v>
      </c>
      <c r="I253" s="35"/>
      <c r="J253" s="35"/>
      <c r="K253" s="36">
        <f t="shared" si="367"/>
        <v>0</v>
      </c>
      <c r="L253" s="35">
        <f t="shared" si="362"/>
        <v>0</v>
      </c>
      <c r="M253" s="35">
        <f t="shared" si="363"/>
        <v>0</v>
      </c>
      <c r="N253" s="35">
        <f t="shared" si="364"/>
        <v>0</v>
      </c>
      <c r="O253" s="35">
        <f t="shared" si="365"/>
        <v>0</v>
      </c>
      <c r="P253" s="36">
        <f t="shared" si="366"/>
        <v>0</v>
      </c>
    </row>
    <row r="254" spans="1:16">
      <c r="A254" s="42">
        <v>239</v>
      </c>
      <c r="B254" s="43"/>
      <c r="C254" s="46" t="s">
        <v>267</v>
      </c>
      <c r="D254" s="34" t="s">
        <v>64</v>
      </c>
      <c r="E254" s="52">
        <v>1</v>
      </c>
      <c r="F254" s="35"/>
      <c r="G254" s="35"/>
      <c r="H254" s="35">
        <f t="shared" ref="H254" si="382">ROUND(F254*G254,2)</f>
        <v>0</v>
      </c>
      <c r="I254" s="35"/>
      <c r="J254" s="35"/>
      <c r="K254" s="36">
        <f t="shared" ref="K254" si="383">SUM(H254:J254)</f>
        <v>0</v>
      </c>
      <c r="L254" s="35">
        <f t="shared" ref="L254" si="384">ROUND(F254*E254,2)</f>
        <v>0</v>
      </c>
      <c r="M254" s="35">
        <f t="shared" ref="M254" si="385">ROUND(H254*E254,2)</f>
        <v>0</v>
      </c>
      <c r="N254" s="35">
        <f t="shared" ref="N254" si="386">ROUND(I254*E254,2)</f>
        <v>0</v>
      </c>
      <c r="O254" s="35">
        <f t="shared" ref="O254" si="387">ROUND(J254*E254,2)</f>
        <v>0</v>
      </c>
      <c r="P254" s="36">
        <f t="shared" ref="P254" si="388">SUM(M254:O254)</f>
        <v>0</v>
      </c>
    </row>
    <row r="255" spans="1:16">
      <c r="A255" s="42">
        <v>240</v>
      </c>
      <c r="B255" s="43"/>
      <c r="C255" s="46" t="s">
        <v>114</v>
      </c>
      <c r="D255" s="34" t="s">
        <v>17</v>
      </c>
      <c r="E255" s="52">
        <v>1800</v>
      </c>
      <c r="F255" s="35"/>
      <c r="G255" s="35"/>
      <c r="H255" s="35">
        <f t="shared" si="333"/>
        <v>0</v>
      </c>
      <c r="I255" s="35"/>
      <c r="J255" s="35"/>
      <c r="K255" s="36">
        <f t="shared" si="367"/>
        <v>0</v>
      </c>
      <c r="L255" s="35">
        <f t="shared" si="362"/>
        <v>0</v>
      </c>
      <c r="M255" s="35">
        <f t="shared" si="363"/>
        <v>0</v>
      </c>
      <c r="N255" s="35">
        <f t="shared" si="364"/>
        <v>0</v>
      </c>
      <c r="O255" s="35">
        <f t="shared" si="365"/>
        <v>0</v>
      </c>
      <c r="P255" s="36">
        <f t="shared" si="366"/>
        <v>0</v>
      </c>
    </row>
    <row r="256" spans="1:16">
      <c r="A256" s="42">
        <v>241</v>
      </c>
      <c r="B256" s="43"/>
      <c r="C256" s="46" t="s">
        <v>115</v>
      </c>
      <c r="D256" s="34" t="s">
        <v>18</v>
      </c>
      <c r="E256" s="52">
        <v>66</v>
      </c>
      <c r="F256" s="35"/>
      <c r="G256" s="35"/>
      <c r="H256" s="35">
        <f t="shared" si="333"/>
        <v>0</v>
      </c>
      <c r="I256" s="35"/>
      <c r="J256" s="35"/>
      <c r="K256" s="36">
        <f t="shared" si="367"/>
        <v>0</v>
      </c>
      <c r="L256" s="35">
        <f t="shared" si="362"/>
        <v>0</v>
      </c>
      <c r="M256" s="35">
        <f t="shared" si="363"/>
        <v>0</v>
      </c>
      <c r="N256" s="35">
        <f t="shared" si="364"/>
        <v>0</v>
      </c>
      <c r="O256" s="35">
        <f t="shared" si="365"/>
        <v>0</v>
      </c>
      <c r="P256" s="36">
        <f t="shared" si="366"/>
        <v>0</v>
      </c>
    </row>
    <row r="257" spans="1:16" ht="26.4">
      <c r="A257" s="42">
        <v>242</v>
      </c>
      <c r="B257" s="43"/>
      <c r="C257" s="46" t="s">
        <v>116</v>
      </c>
      <c r="D257" s="34" t="s">
        <v>64</v>
      </c>
      <c r="E257" s="52">
        <v>1</v>
      </c>
      <c r="F257" s="35"/>
      <c r="G257" s="35"/>
      <c r="H257" s="35">
        <f t="shared" si="333"/>
        <v>0</v>
      </c>
      <c r="I257" s="35"/>
      <c r="J257" s="35"/>
      <c r="K257" s="36">
        <f t="shared" si="367"/>
        <v>0</v>
      </c>
      <c r="L257" s="35">
        <f t="shared" si="362"/>
        <v>0</v>
      </c>
      <c r="M257" s="35">
        <f t="shared" si="363"/>
        <v>0</v>
      </c>
      <c r="N257" s="35">
        <f t="shared" si="364"/>
        <v>0</v>
      </c>
      <c r="O257" s="35">
        <f t="shared" si="365"/>
        <v>0</v>
      </c>
      <c r="P257" s="36">
        <f t="shared" si="366"/>
        <v>0</v>
      </c>
    </row>
    <row r="258" spans="1:16">
      <c r="A258" s="39"/>
      <c r="B258" s="85" t="s">
        <v>19</v>
      </c>
      <c r="C258" s="86"/>
      <c r="D258" s="86"/>
      <c r="E258" s="86"/>
      <c r="F258" s="86"/>
      <c r="G258" s="86"/>
      <c r="H258" s="86"/>
      <c r="I258" s="86"/>
      <c r="J258" s="86"/>
      <c r="K258" s="87"/>
      <c r="L258" s="11">
        <f>SUM(L17:L257)</f>
        <v>0</v>
      </c>
      <c r="M258" s="11">
        <f>SUM(M17:M257)</f>
        <v>0</v>
      </c>
      <c r="N258" s="11">
        <f>SUM(N17:N257)</f>
        <v>0</v>
      </c>
      <c r="O258" s="11">
        <f>SUM(O17:O257)</f>
        <v>0</v>
      </c>
      <c r="P258" s="11">
        <f>SUM(P17:P257)</f>
        <v>0</v>
      </c>
    </row>
    <row r="259" spans="1:16">
      <c r="A259" s="40"/>
      <c r="B259" s="5"/>
      <c r="C259" s="5"/>
      <c r="D259" s="5"/>
      <c r="E259" s="5"/>
      <c r="F259" s="5"/>
      <c r="G259" s="5"/>
      <c r="H259" s="5"/>
      <c r="I259" s="5"/>
      <c r="J259" s="5"/>
      <c r="K259" s="5"/>
      <c r="L259" s="4"/>
      <c r="M259" s="4"/>
      <c r="N259" s="4"/>
      <c r="O259" s="4"/>
      <c r="P259" s="4"/>
    </row>
    <row r="260" spans="1:16">
      <c r="F260" s="41"/>
      <c r="G260" s="41"/>
      <c r="H260" s="41"/>
      <c r="I260" s="41"/>
      <c r="J260" s="41"/>
    </row>
    <row r="261" spans="1:16">
      <c r="F261" s="41"/>
      <c r="G261" s="41"/>
      <c r="H261" s="41"/>
      <c r="I261" s="41"/>
      <c r="J261" s="41"/>
    </row>
    <row r="262" spans="1:16" ht="17.25" customHeight="1">
      <c r="A262" s="17" t="s">
        <v>8</v>
      </c>
      <c r="B262" s="16"/>
      <c r="C262" s="12" t="s">
        <v>327</v>
      </c>
      <c r="D262" s="12"/>
      <c r="E262" s="12"/>
      <c r="F262" s="12"/>
      <c r="G262" s="12"/>
      <c r="H262" s="12"/>
      <c r="I262" s="12"/>
      <c r="J262" s="12"/>
      <c r="K262" s="12"/>
      <c r="L262" s="12"/>
      <c r="M262" s="12"/>
      <c r="N262" s="12"/>
      <c r="O262" s="12"/>
      <c r="P262" s="12"/>
    </row>
    <row r="263" spans="1:16">
      <c r="A263" s="19"/>
      <c r="B263" s="17"/>
      <c r="C263" s="84" t="s">
        <v>9</v>
      </c>
      <c r="D263" s="84"/>
      <c r="E263" s="84"/>
      <c r="F263" s="84"/>
      <c r="G263" s="84"/>
      <c r="H263" s="84"/>
      <c r="I263" s="84"/>
      <c r="J263" s="84"/>
      <c r="K263" s="84"/>
      <c r="L263" s="84"/>
      <c r="M263" s="84"/>
      <c r="N263" s="84"/>
      <c r="O263" s="84"/>
      <c r="P263" s="84"/>
    </row>
    <row r="264" spans="1:16">
      <c r="A264" s="19"/>
      <c r="B264" s="17"/>
      <c r="C264" s="18"/>
      <c r="D264" s="18"/>
      <c r="E264" s="18"/>
      <c r="F264" s="18"/>
      <c r="G264" s="18"/>
      <c r="H264" s="18"/>
      <c r="I264" s="18"/>
      <c r="J264" s="18"/>
      <c r="K264" s="18"/>
      <c r="L264" s="18"/>
      <c r="M264" s="18"/>
      <c r="N264" s="18"/>
      <c r="O264" s="18"/>
      <c r="P264" s="18"/>
    </row>
    <row r="265" spans="1:16">
      <c r="A265" s="17" t="s">
        <v>328</v>
      </c>
      <c r="B265" s="16"/>
      <c r="C265" s="12"/>
      <c r="D265" s="12"/>
      <c r="E265" s="12"/>
      <c r="F265" s="12"/>
      <c r="G265" s="12"/>
      <c r="H265" s="19"/>
      <c r="I265" s="12"/>
      <c r="J265" s="12"/>
      <c r="K265" s="12"/>
      <c r="L265" s="12"/>
      <c r="M265" s="12"/>
      <c r="N265" s="12"/>
      <c r="O265" s="12"/>
      <c r="P265" s="12"/>
    </row>
    <row r="266" spans="1:16">
      <c r="A266" s="17"/>
      <c r="B266" s="16"/>
      <c r="C266" s="12"/>
      <c r="D266" s="12"/>
      <c r="E266" s="12"/>
      <c r="F266" s="12"/>
      <c r="G266" s="12"/>
      <c r="H266" s="19"/>
      <c r="I266" s="12"/>
      <c r="J266" s="12"/>
      <c r="K266" s="12"/>
      <c r="L266" s="12"/>
      <c r="M266" s="12"/>
      <c r="N266" s="12"/>
      <c r="O266" s="12"/>
      <c r="P266" s="12"/>
    </row>
    <row r="267" spans="1:16">
      <c r="A267" s="17" t="s">
        <v>10</v>
      </c>
      <c r="B267" s="16"/>
      <c r="C267" s="12" t="s">
        <v>327</v>
      </c>
      <c r="D267" s="12"/>
      <c r="E267" s="12"/>
      <c r="F267" s="12"/>
      <c r="G267" s="12"/>
      <c r="H267" s="12"/>
      <c r="I267" s="12"/>
      <c r="J267" s="12"/>
      <c r="K267" s="12"/>
      <c r="L267" s="12"/>
      <c r="M267" s="12"/>
      <c r="N267" s="12"/>
      <c r="O267" s="12"/>
      <c r="P267" s="12"/>
    </row>
    <row r="268" spans="1:16">
      <c r="A268" s="19"/>
      <c r="B268" s="17"/>
      <c r="C268" s="84" t="s">
        <v>9</v>
      </c>
      <c r="D268" s="84"/>
      <c r="E268" s="84"/>
      <c r="F268" s="84"/>
      <c r="G268" s="84"/>
      <c r="H268" s="84"/>
      <c r="I268" s="84"/>
      <c r="J268" s="84"/>
      <c r="K268" s="84"/>
      <c r="L268" s="84"/>
      <c r="M268" s="84"/>
      <c r="N268" s="84"/>
      <c r="O268" s="84"/>
      <c r="P268" s="84"/>
    </row>
    <row r="269" spans="1:16">
      <c r="A269" s="75" t="s">
        <v>335</v>
      </c>
      <c r="B269" s="70"/>
      <c r="C269" s="70"/>
      <c r="D269" s="70"/>
      <c r="E269" s="70"/>
      <c r="F269" s="70"/>
      <c r="G269" s="70"/>
      <c r="H269" s="70"/>
      <c r="I269" s="70"/>
      <c r="J269" s="70"/>
      <c r="K269" s="70"/>
      <c r="L269" s="70"/>
      <c r="M269" s="70"/>
      <c r="N269" s="70"/>
      <c r="O269" s="70"/>
      <c r="P269" s="70"/>
    </row>
    <row r="270" spans="1:16">
      <c r="B270" s="6"/>
      <c r="C270" s="6"/>
      <c r="D270" s="6"/>
      <c r="E270" s="6"/>
      <c r="F270" s="6"/>
      <c r="G270" s="6"/>
      <c r="H270" s="6"/>
      <c r="I270" s="6"/>
      <c r="J270" s="6"/>
      <c r="K270" s="6"/>
      <c r="L270" s="6"/>
      <c r="M270" s="6"/>
      <c r="N270" s="6"/>
      <c r="O270" s="6"/>
      <c r="P270" s="6"/>
    </row>
    <row r="271" spans="1:16">
      <c r="A271" s="74" t="s">
        <v>330</v>
      </c>
    </row>
    <row r="272" spans="1:16">
      <c r="A272" s="74" t="s">
        <v>331</v>
      </c>
    </row>
    <row r="273" spans="1:1">
      <c r="A273" s="74" t="s">
        <v>332</v>
      </c>
    </row>
  </sheetData>
  <mergeCells count="17">
    <mergeCell ref="C268:P268"/>
    <mergeCell ref="B258:K258"/>
    <mergeCell ref="C14:C15"/>
    <mergeCell ref="I12:J12"/>
    <mergeCell ref="A3:P3"/>
    <mergeCell ref="A4:P4"/>
    <mergeCell ref="A5:P5"/>
    <mergeCell ref="A7:P7"/>
    <mergeCell ref="A14:A15"/>
    <mergeCell ref="B14:B15"/>
    <mergeCell ref="D14:D15"/>
    <mergeCell ref="E14:E15"/>
    <mergeCell ref="F14:K14"/>
    <mergeCell ref="L14:P14"/>
    <mergeCell ref="A8:P8"/>
    <mergeCell ref="A2:P2"/>
    <mergeCell ref="C263:P263"/>
  </mergeCells>
  <printOptions horizontalCentered="1" verticalCentered="1"/>
  <pageMargins left="0.23622047244094491" right="0.23622047244094491" top="0.55118110236220474" bottom="0.55118110236220474" header="0.31496062992125984" footer="0.31496062992125984"/>
  <pageSetup paperSize="9" scale="95" orientation="landscape" r:id="rId1"/>
  <headerFooter>
    <oddHeader xml:space="preserve">&amp;C&amp;"Arial Narrow,Regular"&amp;8Būvniecības ierorinātājs:  RP SIA „Rīgas satiksme" Būvprojekta izstrādātājs:  SIA „Transportbūvju konsultācijas” </oddHeader>
    <oddFooter xml:space="preserve">&amp;C&amp;"Arial Narrow,Regular"&amp;8Objekts: Kontakttīklu pārbūve 11.tramvaja maršrutā Miera ielā posmā no Brīvības ielas līdz Ēveles ielai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Koptāme</vt:lpstr>
      <vt:lpstr>1.ELT</vt:lpstr>
      <vt:lpstr>'1.ELT'!Print_Titles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Artūrs Savickis</cp:lastModifiedBy>
  <cp:lastPrinted>2022-02-16T11:59:31Z</cp:lastPrinted>
  <dcterms:created xsi:type="dcterms:W3CDTF">2020-07-24T06:42:27Z</dcterms:created>
  <dcterms:modified xsi:type="dcterms:W3CDTF">2024-07-03T11:47:07Z</dcterms:modified>
</cp:coreProperties>
</file>