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parks-6\Sagadnieki\Iepirkumu specialisti\Astra Berzina_05092024\2025_OK_IP_Drosibas sistemu apkope_rem_pilnv\izsludin\"/>
    </mc:Choice>
  </mc:AlternateContent>
  <xr:revisionPtr revIDLastSave="0" documentId="13_ncr:1_{C3059F6F-0B61-4675-928C-26F26C570B73}" xr6:coauthVersionLast="47" xr6:coauthVersionMax="47" xr10:uidLastSave="{00000000-0000-0000-0000-000000000000}"/>
  <bookViews>
    <workbookView xWindow="28680" yWindow="-120" windowWidth="29040" windowHeight="15840" xr2:uid="{111EABBB-E208-43D6-959F-4489CBFF8211}"/>
  </bookViews>
  <sheets>
    <sheet name="Apkopes un remonti" sheetId="8" r:id="rId1"/>
    <sheet name="KOPA_pakalp_mater"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3" l="1"/>
  <c r="E100" i="8"/>
  <c r="C10" i="13"/>
  <c r="F100" i="8"/>
  <c r="C8" i="13"/>
  <c r="G85"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E99" i="8"/>
  <c r="E98" i="8"/>
  <c r="E96" i="8"/>
  <c r="F101" i="8" l="1"/>
  <c r="C11" i="13"/>
</calcChain>
</file>

<file path=xl/sharedStrings.xml><?xml version="1.0" encoding="utf-8"?>
<sst xmlns="http://schemas.openxmlformats.org/spreadsheetml/2006/main" count="119" uniqueCount="115">
  <si>
    <t>Nr.p.k.</t>
  </si>
  <si>
    <t xml:space="preserve">FINANŠU PIEDĀVĀJUMS </t>
  </si>
  <si>
    <t>Kopā, EUR bez PVN</t>
  </si>
  <si>
    <t>KOPĒJĀ PIEDĀVĀJUMA CENA (piedāvājumu salīdzināšanai)</t>
  </si>
  <si>
    <t>CENA, EUR bez PVN</t>
  </si>
  <si>
    <t xml:space="preserve">* Apkopju izmaksās iekļauj visu nepieciešamo materālu un rezerves daļu izmaksas, kas izmantojamas, veicot apkopi, darbaspēka un transporta izmaksas, izmaksas par iekārtu, instrumentu vai ierīču nomu, lai veiktu attiecīgos darbus (ja nepieciešams). </t>
  </si>
  <si>
    <t>Tirgus izpētē "Par RP SIA “Rīgas Satiksme” drošības  (apsardzes, videonovērošanas un piekļuves) sistēmu apkopi, remontu un pilnveidošanu"</t>
  </si>
  <si>
    <t xml:space="preserve">Piedāvājuma iesniedzējs (pretendenta nosaukums, reģistrācijas numurs un kontakttālrunis): </t>
  </si>
  <si>
    <t>Drošības sistēmu objektu saraksts</t>
  </si>
  <si>
    <t>Adreses Rīgas pilsētā</t>
  </si>
  <si>
    <t>Cena 12 mēnešu apkopei EUR bez PVN</t>
  </si>
  <si>
    <t>Cena 24 mēnešos, EUR bez PVN</t>
  </si>
  <si>
    <t>Brāļu kaudzīšu 14</t>
  </si>
  <si>
    <t>Alīses iela 7a</t>
  </si>
  <si>
    <t>Atgāzenes iela 20</t>
  </si>
  <si>
    <t>Atgāzenes iela 24a</t>
  </si>
  <si>
    <t>Atlantijas iela 29</t>
  </si>
  <si>
    <t>Aviācijas iela 1c</t>
  </si>
  <si>
    <t>Brīvības gatve 349a</t>
  </si>
  <si>
    <t>Brīvības gatve 384b</t>
  </si>
  <si>
    <t>Brīvības gatve 409a</t>
  </si>
  <si>
    <t>Brīvības iela 191</t>
  </si>
  <si>
    <t>Baltā ielā 2a</t>
  </si>
  <si>
    <t>Bauskas ielā 149a</t>
  </si>
  <si>
    <t>Bērzupes iela 9b</t>
  </si>
  <si>
    <t>Biķernieku iela 52</t>
  </si>
  <si>
    <t>Bukultu iela 5</t>
  </si>
  <si>
    <t>Ceļinieku iela 5</t>
  </si>
  <si>
    <t>Dārzciema ielā 9a</t>
  </si>
  <si>
    <t>Dainas iela 2</t>
  </si>
  <si>
    <t>Dzelzavas ielā 105</t>
  </si>
  <si>
    <t>Ezermalas iela 13a</t>
  </si>
  <si>
    <t>Ezermalas iela 32</t>
  </si>
  <si>
    <t>Fridriķa iela 2</t>
  </si>
  <si>
    <t>G.Zemgala gatve 55a</t>
  </si>
  <si>
    <t>Ganību dambis 32</t>
  </si>
  <si>
    <t>J.Endzelīna ielā 11</t>
  </si>
  <si>
    <t>Hipokrāta iela 2a</t>
  </si>
  <si>
    <t>Hipokrāta iela 2H</t>
  </si>
  <si>
    <t>Ieriķu iela 92</t>
  </si>
  <si>
    <t>Jelgavas iela 37</t>
  </si>
  <si>
    <t>Katlakalna iela 10</t>
  </si>
  <si>
    <t>Kleistu iela 28</t>
  </si>
  <si>
    <t>Kleistu iela 29</t>
  </si>
  <si>
    <t>Kronvalda bulvāris 7a</t>
  </si>
  <si>
    <t>Kroņu iela 19</t>
  </si>
  <si>
    <t>Kuldīgas ielā 58</t>
  </si>
  <si>
    <t>Kurzemes prospekts 110a</t>
  </si>
  <si>
    <t>Kurzemes prospekts 137</t>
  </si>
  <si>
    <t>Kr.Valdemāra iela 5a</t>
  </si>
  <si>
    <t>Ķengaraga iela 3a</t>
  </si>
  <si>
    <t>Lāčplēša iela 79a</t>
  </si>
  <si>
    <t>Lidoņu iela 6</t>
  </si>
  <si>
    <t>Līvciema iela 48</t>
  </si>
  <si>
    <t>Madonas iela 30</t>
  </si>
  <si>
    <t>Meža prospektā 1a</t>
  </si>
  <si>
    <t>Latgales 270</t>
  </si>
  <si>
    <t>Murjāņu iela 58</t>
  </si>
  <si>
    <t>Parādes iela 36a</t>
  </si>
  <si>
    <t>Pērnavas iela 55a</t>
  </si>
  <si>
    <t>Prāgas iela 1</t>
  </si>
  <si>
    <t>Pulkveža Brieža iela 47</t>
  </si>
  <si>
    <t>Pūpolu iela 14</t>
  </si>
  <si>
    <t>Ropažu iela 32</t>
  </si>
  <si>
    <t>Rūsiņa iela 3</t>
  </si>
  <si>
    <t>Sedas iela 3a</t>
  </si>
  <si>
    <t>Stirnu ielā 65a</t>
  </si>
  <si>
    <t>Slokas iela 54</t>
  </si>
  <si>
    <t>Spīķeru iela 1</t>
  </si>
  <si>
    <t>Spariņa iela 1</t>
  </si>
  <si>
    <t>Uzvaras bulvāris 11</t>
  </si>
  <si>
    <t>Vienības gatvē 117A</t>
  </si>
  <si>
    <t>Vienības gatve 14</t>
  </si>
  <si>
    <t>Vienības gatve 6</t>
  </si>
  <si>
    <t>Vagonu iela 31</t>
  </si>
  <si>
    <t>Vestienas iela 22</t>
  </si>
  <si>
    <t>Vestienas iela 35</t>
  </si>
  <si>
    <t>Višķu iela 12a</t>
  </si>
  <si>
    <t>Biķernieku 113B</t>
  </si>
  <si>
    <t>Mūkusalas 66A</t>
  </si>
  <si>
    <t>Alīses iela 7A</t>
  </si>
  <si>
    <t>Kuldīgas 56</t>
  </si>
  <si>
    <t>Klientu apkalpošanas centrs Origo</t>
  </si>
  <si>
    <t>Kopā:</t>
  </si>
  <si>
    <r>
      <t>2.</t>
    </r>
    <r>
      <rPr>
        <b/>
        <sz val="7"/>
        <color rgb="FF000000"/>
        <rFont val="Times New Roman"/>
        <family val="1"/>
        <charset val="186"/>
      </rPr>
      <t xml:space="preserve">      </t>
    </r>
    <r>
      <rPr>
        <b/>
        <sz val="12"/>
        <color theme="1"/>
        <rFont val="Times New Roman"/>
        <family val="1"/>
        <charset val="186"/>
      </rPr>
      <t>Remonta darbu daudzumu un izmaksu saraksts</t>
    </r>
  </si>
  <si>
    <t>Darba veids</t>
  </si>
  <si>
    <t xml:space="preserve">Orientējošais darba apjoms  24 mēnešos, stundās (h) </t>
  </si>
  <si>
    <t>Cena kopā EUR bez PVN par darba apjomu 24 mēnešos</t>
  </si>
  <si>
    <t xml:space="preserve">Kopā:  </t>
  </si>
  <si>
    <t>Izmaksas var norādīt aptuveni (skaitļus noapaļojot līdz pilniem vieniem)</t>
  </si>
  <si>
    <r>
      <t xml:space="preserve">Izpildītājs apliecina, ka finanšu piedāvājumā ir iekļautas </t>
    </r>
    <r>
      <rPr>
        <i/>
        <sz val="12"/>
        <color rgb="FF000000"/>
        <rFont val="Times New Roman"/>
        <family val="1"/>
        <charset val="186"/>
      </rPr>
      <t xml:space="preserve">visas izmaksas, kas saistītas ar </t>
    </r>
    <r>
      <rPr>
        <i/>
        <sz val="12"/>
        <color theme="1"/>
        <rFont val="Times New Roman"/>
        <family val="1"/>
        <charset val="186"/>
      </rPr>
      <t xml:space="preserve">tehniskās apkopes, remontdarbu un pilnveides </t>
    </r>
    <r>
      <rPr>
        <i/>
        <sz val="12"/>
        <color rgb="FF000000"/>
        <rFont val="Times New Roman"/>
        <family val="1"/>
        <charset val="186"/>
      </rPr>
      <t xml:space="preserve">pakalpojuma nodrošināšanu Pasūtītājam - </t>
    </r>
    <r>
      <rPr>
        <i/>
        <sz val="12"/>
        <color theme="1"/>
        <rFont val="Times New Roman"/>
        <family val="1"/>
        <charset val="186"/>
      </rPr>
      <t xml:space="preserve">visus izdevumus, kas saistīti ar speciālistu ierašanos, speciālistu darba stundu apmaksu, materiāliem apkopes veikšanai. </t>
    </r>
  </si>
  <si>
    <t xml:space="preserve">Izpildītājs papildus nav tiesīgs prasīt atsevišķu maksu par iekārtu, instrumentu vai ierīču nomu, lai veiktu attiecīgos darbus. Šīm izmaksām jābūt iekļautām darbu stundas likmē. </t>
  </si>
  <si>
    <r>
      <t>1.</t>
    </r>
    <r>
      <rPr>
        <b/>
        <sz val="7"/>
        <color theme="1"/>
        <rFont val="Times New Roman"/>
        <family val="1"/>
        <charset val="186"/>
      </rPr>
      <t xml:space="preserve">      </t>
    </r>
    <r>
      <rPr>
        <b/>
        <sz val="12"/>
        <color theme="1"/>
        <rFont val="Times New Roman"/>
        <family val="1"/>
        <charset val="186"/>
      </rPr>
      <t>Apkopes darbu daudzumu un izmaksu saraksts *</t>
    </r>
  </si>
  <si>
    <t>Avārijas remontdarbi ****</t>
  </si>
  <si>
    <t>Darba stunda  remontdarbiem un pilnveides darbiem  – stunda, kas tiek patērēta tieša uzdevuma izpildei darba izpildes vietā RPSIA "Rīgas satiksme" objektā.</t>
  </si>
  <si>
    <t>Cena 6 mēnešu apkopei EUR bez PVN</t>
  </si>
  <si>
    <t>Izmaksas par materiāliem un rezerves daļām remontdarbiem vai pilnveidei - tiek noteiktas atbilstoši tirgus cenai (izmaksas nevar pārsniegt vairāk kā  10% no tirgus cenas), tās saskaņojot ar Pasūtītāja pārstāvi - pirms remontdarbu veikšanas.</t>
  </si>
  <si>
    <t>Izsaukums uz remontdarbiem, cenā iekļaujot izsaukuma izmaksas, transportu un 1. (pirmās) darba stundas izmaksas**</t>
  </si>
  <si>
    <t>Remontdarbu izcenojumi (pēc 1. stundas (nākamās stundas))***</t>
  </si>
  <si>
    <t>2.1.</t>
  </si>
  <si>
    <t>2.2.</t>
  </si>
  <si>
    <t>Sistēmu pilnveidošanas darbi</t>
  </si>
  <si>
    <t>Cena EUR bez PVN par brigādes vienu darba stundu (bez materiāliem, iekārtām, moduļiem, un rezerves daļām)</t>
  </si>
  <si>
    <t>Remontdarbi</t>
  </si>
  <si>
    <t>2 (2.1.+2.2.)</t>
  </si>
  <si>
    <t>Remontdarbu izmaksas</t>
  </si>
  <si>
    <t>Apkopes darbu izmaksas</t>
  </si>
  <si>
    <t>Sistēmu pilnveides darbu izmaksas</t>
  </si>
  <si>
    <t>Apkopju skaits 24 mēnešos</t>
  </si>
  <si>
    <r>
      <rPr>
        <b/>
        <i/>
        <sz val="12"/>
        <color theme="1"/>
        <rFont val="Times New Roman"/>
        <family val="1"/>
        <charset val="186"/>
      </rPr>
      <t>Sistēmu pilnveides darbu</t>
    </r>
    <r>
      <rPr>
        <i/>
        <sz val="12"/>
        <color theme="1"/>
        <rFont val="Times New Roman"/>
        <family val="1"/>
        <charset val="186"/>
      </rPr>
      <t xml:space="preserve"> izmaksās iekļauj  darba brigādes 1 (vienas) stundas remonta darbu izmaksas, transports (ceļš no/uz Piegādātāja atrašanās vietas uz/no objektu pieteikuma izvērtēšanai un remontdarbu izpildei, izmaksas par iekārtu, instrumentu vai ierīču nomu (ja nepieciešams), lai veiktu attiecīgos darbus. </t>
    </r>
    <r>
      <rPr>
        <b/>
        <i/>
        <sz val="12"/>
        <color theme="1"/>
        <rFont val="Times New Roman"/>
        <family val="1"/>
        <charset val="186"/>
      </rPr>
      <t>Izmaksās neiekļauj izmaksas par materiāliem, iekārtām, moduļiem, un rezerves daļām.</t>
    </r>
  </si>
  <si>
    <t>Tirgus izpētē "RP SIA “Rīgas Satiksme” drošības  (apsardzes, videonovērošanas un piekļuves) sistēmu apkope, remonts un pilnveidošana"</t>
  </si>
  <si>
    <t>PAKALPOJUMU IZMAKSU POZĪCIJAS</t>
  </si>
  <si>
    <t xml:space="preserve">****Avārijas remontdarbu (1. un 2. kategorijas remontdarbi, saskaņā ar tehnisko specifikāciju) izmaksās iekļautas darba brigādes 1 (vienas) stundas remonta darbu izmaksas - darbs ārkārtas situācijas novēršanai, samaksa par izsaukumu, izmaksas par iekārtu, instrumentu vai ierīču nomu (ja nepieciešams), lai veiktu attiecīgos darbus, transports (ceļš no/uz Piegādātāja atrašanās vietas uz/no objektu avārijas remontdarbu izpildei). Izmaksās neiekļauj izmaksas par materiāliem un rezerves daļām. </t>
  </si>
  <si>
    <t>**Remontdarbu (PIRMĀ stunda pie izsaukuma) - 3. kategorijas remontdarbi -  izmaksās iekļauj darba brigādes PIRMĀS 1 (vienas) stundas remonta darbu izmaksas (t.sk. pieteikuma izvērtēšana), transports (ceļš no/uz Piegādātāja atrašanās vietas uz/no objektu pieteikuma izvērtēšanai un remontdarbu izpildei, izmaksas par iekārtu, instrumentu vai ierīču nomu (ja nepieciešams), lai veiktu attiecīgos darbus. Izmaksās neiekļauj izmaksas par materiāliem un rezerves daļām.</t>
  </si>
  <si>
    <t>***Remontdarbu (katra nākamā stunda pēc PIRMĀS stundas) - 3. kategorijas remontdarbi -  izmaksās iekļauj darba brigādes 1 (vienas) stundas remonta darbu izmaksas, izmaksas par iekārtu, instrumentu vai ierīču nomu (ja nepieciešams), lai veiktu attiecīgos darbus. Izmaksās neiekļauj izmaksas par materiāliem un rezerves daļām.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</si>
</sst>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0"/>
      <color theme="1"/>
      <name val="Arial"/>
      <family val="2"/>
      <charset val="186"/>
    </font>
    <font>
      <sz val="11"/>
      <color theme="1"/>
      <name val="Calibri"/>
      <family val="2"/>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0"/>
      <color theme="1"/>
      <name val="Times New Roman"/>
      <family val="1"/>
      <charset val="186"/>
    </font>
    <font>
      <i/>
      <sz val="12"/>
      <color rgb="FF000000"/>
      <name val="Times New Roman"/>
      <family val="1"/>
      <charset val="186"/>
    </font>
    <font>
      <b/>
      <sz val="12"/>
      <color rgb="FF000000"/>
      <name val="Times New Roman"/>
      <family val="1"/>
      <charset val="186"/>
    </font>
    <font>
      <b/>
      <sz val="12"/>
      <name val="Times New Roman"/>
      <family val="1"/>
      <charset val="186"/>
    </font>
    <font>
      <sz val="12"/>
      <color rgb="FF000000"/>
      <name val="Times New Roman"/>
      <family val="1"/>
      <charset val="186"/>
    </font>
    <font>
      <b/>
      <i/>
      <sz val="12"/>
      <color rgb="FFFF0000"/>
      <name val="Times New Roman"/>
      <family val="1"/>
      <charset val="186"/>
    </font>
    <font>
      <sz val="10"/>
      <color rgb="FFFF0000"/>
      <name val="Times New Roman"/>
      <family val="1"/>
      <charset val="186"/>
    </font>
    <font>
      <b/>
      <sz val="7"/>
      <color theme="1"/>
      <name val="Times New Roman"/>
      <family val="1"/>
      <charset val="186"/>
    </font>
    <font>
      <sz val="11"/>
      <color theme="1"/>
      <name val="Times New Roman"/>
      <family val="1"/>
      <charset val="186"/>
    </font>
    <font>
      <b/>
      <sz val="7"/>
      <color rgb="FF000000"/>
      <name val="Times New Roman"/>
      <family val="1"/>
      <charset val="186"/>
    </font>
    <font>
      <i/>
      <sz val="11"/>
      <color rgb="FFFF0000"/>
      <name val="Times New Roman"/>
      <family val="1"/>
      <charset val="186"/>
    </font>
    <font>
      <b/>
      <i/>
      <sz val="12"/>
      <color theme="1"/>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85">
    <xf numFmtId="0" fontId="0" fillId="0" borderId="0" xfId="0"/>
    <xf numFmtId="0" fontId="1" fillId="0" borderId="0" xfId="0" applyFont="1"/>
    <xf numFmtId="0" fontId="5" fillId="0" borderId="0" xfId="0" applyFont="1" applyAlignment="1">
      <alignment vertical="top"/>
    </xf>
    <xf numFmtId="0" fontId="6" fillId="0" borderId="0" xfId="0" applyFont="1"/>
    <xf numFmtId="0" fontId="4" fillId="0" borderId="0" xfId="0" applyFont="1"/>
    <xf numFmtId="0" fontId="4" fillId="0" borderId="1" xfId="0" applyFont="1" applyBorder="1" applyAlignment="1">
      <alignment horizontal="left" vertical="top" wrapText="1"/>
    </xf>
    <xf numFmtId="0" fontId="4" fillId="0" borderId="1" xfId="0" applyFont="1" applyBorder="1" applyAlignment="1">
      <alignment horizontal="left" vertical="top"/>
    </xf>
    <xf numFmtId="2" fontId="3" fillId="0" borderId="1" xfId="0" applyNumberFormat="1" applyFont="1" applyBorder="1" applyAlignment="1">
      <alignment horizontal="center"/>
    </xf>
    <xf numFmtId="2" fontId="3" fillId="4" borderId="1" xfId="0" applyNumberFormat="1" applyFont="1" applyFill="1" applyBorder="1" applyAlignment="1">
      <alignment horizontal="center"/>
    </xf>
    <xf numFmtId="0" fontId="12" fillId="0" borderId="0" xfId="0" applyFont="1"/>
    <xf numFmtId="0" fontId="3" fillId="0" borderId="0" xfId="0" applyFont="1" applyAlignment="1">
      <alignment horizontal="center" vertical="center" wrapText="1"/>
    </xf>
    <xf numFmtId="0" fontId="4" fillId="0" borderId="0" xfId="0" applyFont="1" applyAlignment="1">
      <alignment horizontal="center" vertical="top"/>
    </xf>
    <xf numFmtId="0" fontId="0" fillId="0" borderId="0" xfId="0" applyAlignment="1">
      <alignment horizontal="left"/>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xf>
    <xf numFmtId="0" fontId="6" fillId="7" borderId="1" xfId="0" applyFont="1" applyFill="1" applyBorder="1" applyAlignment="1">
      <alignment horizontal="left" vertical="top"/>
    </xf>
    <xf numFmtId="0" fontId="4" fillId="7" borderId="1"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0" fillId="2" borderId="0" xfId="0" applyFill="1"/>
    <xf numFmtId="0" fontId="9" fillId="2" borderId="0" xfId="0" applyFont="1" applyFill="1" applyAlignment="1">
      <alignment vertical="center" wrapText="1"/>
    </xf>
    <xf numFmtId="0" fontId="4" fillId="2" borderId="1" xfId="0" applyFont="1" applyFill="1" applyBorder="1" applyAlignment="1">
      <alignment horizontal="left" vertical="top" wrapText="1"/>
    </xf>
    <xf numFmtId="0" fontId="3" fillId="6" borderId="10" xfId="0" applyFont="1" applyFill="1" applyBorder="1" applyAlignment="1">
      <alignment horizontal="center" vertical="center" wrapText="1"/>
    </xf>
    <xf numFmtId="2" fontId="4" fillId="0" borderId="1" xfId="0" applyNumberFormat="1" applyFont="1" applyBorder="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xf>
    <xf numFmtId="0" fontId="14" fillId="2" borderId="0" xfId="0" applyFont="1" applyFill="1" applyBorder="1" applyAlignment="1">
      <alignment horizontal="left" vertical="center" wrapText="1"/>
    </xf>
    <xf numFmtId="0" fontId="10" fillId="0" borderId="1" xfId="0" applyFont="1" applyBorder="1" applyAlignment="1">
      <alignment horizontal="left" vertical="center"/>
    </xf>
    <xf numFmtId="2" fontId="10" fillId="0" borderId="1" xfId="0" applyNumberFormat="1" applyFont="1" applyBorder="1" applyAlignment="1">
      <alignment horizontal="left" vertical="center"/>
    </xf>
    <xf numFmtId="2" fontId="10" fillId="0" borderId="1" xfId="0" applyNumberFormat="1" applyFont="1" applyBorder="1" applyAlignment="1">
      <alignment horizontal="left" vertical="center" wrapText="1"/>
    </xf>
    <xf numFmtId="0" fontId="10" fillId="5"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10" fillId="7" borderId="1" xfId="0" applyFont="1" applyFill="1" applyBorder="1" applyAlignment="1">
      <alignment horizontal="left" vertical="center"/>
    </xf>
    <xf numFmtId="0" fontId="8" fillId="7" borderId="1" xfId="0" applyFont="1" applyFill="1" applyBorder="1" applyAlignment="1">
      <alignment horizontal="left" vertical="center"/>
    </xf>
    <xf numFmtId="2" fontId="10" fillId="7" borderId="1" xfId="0" applyNumberFormat="1" applyFont="1" applyFill="1" applyBorder="1" applyAlignment="1">
      <alignment horizontal="left" vertical="center" wrapText="1"/>
    </xf>
    <xf numFmtId="0" fontId="10" fillId="0" borderId="0" xfId="0" applyFont="1" applyAlignment="1">
      <alignment horizontal="left" vertical="center" wrapText="1"/>
    </xf>
    <xf numFmtId="2" fontId="4" fillId="0" borderId="1" xfId="0" applyNumberFormat="1" applyFont="1" applyBorder="1" applyAlignment="1">
      <alignment vertical="center" wrapText="1"/>
    </xf>
    <xf numFmtId="2" fontId="3" fillId="7" borderId="1" xfId="0" applyNumberFormat="1" applyFont="1" applyFill="1" applyBorder="1" applyAlignment="1">
      <alignment horizontal="right" vertical="center" wrapText="1"/>
    </xf>
    <xf numFmtId="2" fontId="4" fillId="0" borderId="1" xfId="0" applyNumberFormat="1" applyFont="1" applyBorder="1" applyAlignment="1">
      <alignment horizontal="left"/>
    </xf>
    <xf numFmtId="2" fontId="8" fillId="7"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0" xfId="0" applyFont="1" applyBorder="1" applyAlignment="1">
      <alignment vertical="top"/>
    </xf>
    <xf numFmtId="0" fontId="3" fillId="0" borderId="0" xfId="0" applyFont="1" applyAlignment="1">
      <alignment vertical="center" wrapText="1"/>
    </xf>
    <xf numFmtId="0" fontId="10" fillId="2" borderId="1" xfId="0" applyFont="1" applyFill="1" applyBorder="1" applyAlignment="1">
      <alignment horizontal="left" vertical="center"/>
    </xf>
    <xf numFmtId="0" fontId="5" fillId="2" borderId="1" xfId="0" applyFont="1" applyFill="1" applyBorder="1" applyAlignment="1">
      <alignment horizontal="left" vertical="top"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3" borderId="1" xfId="0" applyFont="1" applyFill="1" applyBorder="1" applyAlignment="1">
      <alignment horizontal="left" vertical="top"/>
    </xf>
    <xf numFmtId="0" fontId="16" fillId="0" borderId="8" xfId="0" applyFont="1" applyBorder="1" applyAlignment="1">
      <alignment horizontal="left" vertical="center"/>
    </xf>
    <xf numFmtId="0" fontId="16" fillId="2" borderId="0" xfId="0" applyFont="1" applyFill="1" applyBorder="1" applyAlignment="1">
      <alignment horizontal="center" vertical="center"/>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7" borderId="2" xfId="0" applyFont="1" applyFill="1" applyBorder="1" applyAlignment="1">
      <alignment horizontal="right" vertical="center" wrapText="1"/>
    </xf>
    <xf numFmtId="0" fontId="3" fillId="7" borderId="5" xfId="0" applyFont="1" applyFill="1" applyBorder="1" applyAlignment="1">
      <alignment horizontal="right" vertical="center" wrapText="1"/>
    </xf>
    <xf numFmtId="0" fontId="3" fillId="7" borderId="3" xfId="0" applyFont="1" applyFill="1" applyBorder="1" applyAlignment="1">
      <alignment horizontal="right" vertical="center" wrapText="1"/>
    </xf>
    <xf numFmtId="0" fontId="6" fillId="0" borderId="0" xfId="0" applyFont="1" applyBorder="1" applyAlignment="1">
      <alignment vertical="center"/>
    </xf>
    <xf numFmtId="0" fontId="4" fillId="0" borderId="4" xfId="0" applyFont="1" applyBorder="1" applyAlignment="1">
      <alignment horizontal="left" vertical="top"/>
    </xf>
    <xf numFmtId="0" fontId="3" fillId="0" borderId="0" xfId="0" applyFont="1" applyAlignment="1">
      <alignment horizontal="center" vertical="center" wrapText="1"/>
    </xf>
    <xf numFmtId="0" fontId="9" fillId="2" borderId="0" xfId="0" applyFont="1" applyFill="1" applyAlignment="1">
      <alignment horizontal="center" vertical="center" wrapText="1"/>
    </xf>
    <xf numFmtId="0" fontId="3" fillId="6" borderId="1" xfId="0" applyFont="1" applyFill="1" applyBorder="1" applyAlignment="1">
      <alignment horizontal="left" vertical="center"/>
    </xf>
    <xf numFmtId="0" fontId="3" fillId="6" borderId="1" xfId="0" applyFont="1" applyFill="1" applyBorder="1" applyAlignment="1">
      <alignment horizontal="left" vertical="top" wrapText="1"/>
    </xf>
    <xf numFmtId="0" fontId="3" fillId="6" borderId="1" xfId="0" applyFont="1" applyFill="1" applyBorder="1" applyAlignment="1">
      <alignment vertical="top" wrapText="1"/>
    </xf>
    <xf numFmtId="0" fontId="11" fillId="0" borderId="1" xfId="0" applyFont="1" applyBorder="1" applyAlignment="1">
      <alignment horizontal="left" vertical="top" wrapText="1"/>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xf>
    <xf numFmtId="2" fontId="3" fillId="0" borderId="10"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5" fillId="2" borderId="2"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3" fillId="4" borderId="2" xfId="0" applyFont="1" applyFill="1" applyBorder="1" applyAlignment="1">
      <alignment horizontal="right" vertical="top"/>
    </xf>
    <xf numFmtId="0" fontId="3" fillId="4" borderId="3" xfId="0" applyFont="1" applyFill="1" applyBorder="1" applyAlignment="1">
      <alignment horizontal="right" vertical="top"/>
    </xf>
    <xf numFmtId="0" fontId="3" fillId="0" borderId="0" xfId="0" applyFont="1" applyAlignment="1">
      <alignment horizontal="center" vertical="center"/>
    </xf>
    <xf numFmtId="0" fontId="3" fillId="0" borderId="4" xfId="0" applyFont="1" applyBorder="1" applyAlignment="1">
      <alignment horizontal="center" vertical="center"/>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4" fillId="0" borderId="4" xfId="0" applyFont="1" applyBorder="1" applyAlignment="1">
      <alignment horizontal="center" vertical="top"/>
    </xf>
  </cellXfs>
  <cellStyles count="2">
    <cellStyle name="Normal" xfId="0" builtinId="0"/>
    <cellStyle name="Normal 2" xfId="1" xr:uid="{348C3452-A6EB-4EAE-9042-662E863A4E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11B456E-09D6-4616-9A47-7F52B33AE8B2}">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48B1-F721-4286-B44E-5DD70A2A2F0B}">
  <dimension ref="A1:H102"/>
  <sheetViews>
    <sheetView tabSelected="1" topLeftCell="A83" workbookViewId="0">
      <selection activeCell="A89" sqref="A89:G89"/>
    </sheetView>
  </sheetViews>
  <sheetFormatPr defaultRowHeight="15" x14ac:dyDescent="0.25"/>
  <cols>
    <col min="1" max="1" width="7.140625" style="12" customWidth="1"/>
    <col min="2" max="2" width="52.28515625" style="12" customWidth="1"/>
    <col min="3" max="3" width="20.28515625" style="12" customWidth="1"/>
    <col min="4" max="4" width="21.7109375" style="12" customWidth="1"/>
    <col min="5" max="5" width="18" style="12" customWidth="1"/>
    <col min="6" max="6" width="15.85546875" style="12" customWidth="1"/>
    <col min="7" max="7" width="19.28515625" customWidth="1"/>
  </cols>
  <sheetData>
    <row r="1" spans="1:8" s="1" customFormat="1" ht="15.75" x14ac:dyDescent="0.2">
      <c r="A1" s="61" t="s">
        <v>7</v>
      </c>
      <c r="B1" s="61"/>
      <c r="C1" s="61"/>
      <c r="D1" s="61"/>
      <c r="E1" s="61"/>
      <c r="F1" s="61"/>
      <c r="G1" s="61"/>
      <c r="H1" s="3"/>
    </row>
    <row r="2" spans="1:8" s="1" customFormat="1" ht="15.75" x14ac:dyDescent="0.25">
      <c r="A2" s="11"/>
      <c r="B2" s="11"/>
      <c r="C2" s="29"/>
      <c r="D2" s="30"/>
      <c r="E2" s="30"/>
      <c r="F2" s="30"/>
      <c r="G2" s="4"/>
      <c r="H2" s="3"/>
    </row>
    <row r="3" spans="1:8" s="1" customFormat="1" ht="15" customHeight="1" x14ac:dyDescent="0.2">
      <c r="A3" s="62" t="s">
        <v>1</v>
      </c>
      <c r="B3" s="62"/>
      <c r="C3" s="62"/>
      <c r="D3" s="62"/>
      <c r="E3" s="62"/>
      <c r="F3" s="62"/>
      <c r="G3" s="10"/>
      <c r="H3" s="3"/>
    </row>
    <row r="4" spans="1:8" s="1" customFormat="1" ht="15.75" x14ac:dyDescent="0.2">
      <c r="A4" s="63" t="s">
        <v>6</v>
      </c>
      <c r="B4" s="63"/>
      <c r="C4" s="63"/>
      <c r="D4" s="63"/>
      <c r="E4" s="63"/>
      <c r="F4" s="63"/>
      <c r="G4" s="63"/>
      <c r="H4" s="3"/>
    </row>
    <row r="5" spans="1:8" s="1" customFormat="1" ht="33" customHeight="1" x14ac:dyDescent="0.2">
      <c r="A5" s="49" t="s">
        <v>90</v>
      </c>
      <c r="B5" s="49"/>
      <c r="C5" s="49"/>
      <c r="D5" s="49"/>
      <c r="E5" s="49"/>
      <c r="F5" s="49"/>
      <c r="G5" s="49"/>
      <c r="H5" s="2"/>
    </row>
    <row r="6" spans="1:8" s="1" customFormat="1" ht="20.25" customHeight="1" x14ac:dyDescent="0.2">
      <c r="A6" s="49" t="s">
        <v>91</v>
      </c>
      <c r="B6" s="49"/>
      <c r="C6" s="49"/>
      <c r="D6" s="49"/>
      <c r="E6" s="49"/>
      <c r="F6" s="49"/>
      <c r="G6" s="49"/>
      <c r="H6" s="3"/>
    </row>
    <row r="7" spans="1:8" s="1" customFormat="1" ht="35.25" customHeight="1" x14ac:dyDescent="0.2">
      <c r="A7" s="49" t="s">
        <v>5</v>
      </c>
      <c r="B7" s="49"/>
      <c r="C7" s="49"/>
      <c r="D7" s="49"/>
      <c r="E7" s="49"/>
      <c r="F7" s="49"/>
      <c r="G7" s="49"/>
      <c r="H7" s="3"/>
    </row>
    <row r="8" spans="1:8" s="1" customFormat="1" ht="15.75" x14ac:dyDescent="0.2">
      <c r="A8" s="67" t="s">
        <v>96</v>
      </c>
      <c r="B8" s="67"/>
      <c r="C8" s="67"/>
      <c r="D8" s="67"/>
      <c r="E8" s="67"/>
      <c r="F8" s="67"/>
      <c r="G8" s="67"/>
      <c r="H8" s="3"/>
    </row>
    <row r="9" spans="1:8" x14ac:dyDescent="0.25">
      <c r="A9" s="53" t="s">
        <v>89</v>
      </c>
      <c r="B9" s="53"/>
      <c r="C9" s="53"/>
      <c r="D9" s="53"/>
      <c r="E9" s="53"/>
      <c r="F9" s="53"/>
      <c r="G9" s="53"/>
    </row>
    <row r="10" spans="1:8" s="24" customFormat="1" x14ac:dyDescent="0.25">
      <c r="A10" s="54"/>
      <c r="B10" s="54"/>
      <c r="C10" s="54"/>
      <c r="D10" s="54"/>
      <c r="E10" s="54"/>
      <c r="F10" s="54"/>
      <c r="G10" s="54"/>
    </row>
    <row r="11" spans="1:8" ht="15.75" x14ac:dyDescent="0.25">
      <c r="A11" s="52" t="s">
        <v>92</v>
      </c>
      <c r="B11" s="52"/>
      <c r="C11" s="52"/>
      <c r="D11" s="52"/>
      <c r="E11" s="52"/>
      <c r="F11" s="52"/>
      <c r="G11" s="52"/>
    </row>
    <row r="12" spans="1:8" ht="15.75" x14ac:dyDescent="0.25">
      <c r="A12" s="64" t="s">
        <v>8</v>
      </c>
      <c r="B12" s="64"/>
      <c r="C12" s="65" t="s">
        <v>95</v>
      </c>
      <c r="D12" s="55" t="s">
        <v>108</v>
      </c>
      <c r="E12" s="65" t="s">
        <v>10</v>
      </c>
      <c r="F12" s="55" t="s">
        <v>108</v>
      </c>
      <c r="G12" s="66" t="s">
        <v>11</v>
      </c>
    </row>
    <row r="13" spans="1:8" ht="28.5" customHeight="1" x14ac:dyDescent="0.25">
      <c r="A13" s="64" t="s">
        <v>9</v>
      </c>
      <c r="B13" s="64"/>
      <c r="C13" s="65"/>
      <c r="D13" s="56"/>
      <c r="E13" s="65"/>
      <c r="F13" s="56"/>
      <c r="G13" s="66"/>
    </row>
    <row r="14" spans="1:8" ht="15.75" x14ac:dyDescent="0.25">
      <c r="A14" s="13">
        <v>1</v>
      </c>
      <c r="B14" s="14" t="s">
        <v>12</v>
      </c>
      <c r="C14" s="28">
        <v>0</v>
      </c>
      <c r="D14" s="14">
        <v>4</v>
      </c>
      <c r="E14" s="28">
        <v>0</v>
      </c>
      <c r="F14" s="14">
        <v>2</v>
      </c>
      <c r="G14" s="41">
        <f>SUM(C14*D14+E14*F14)</f>
        <v>0</v>
      </c>
    </row>
    <row r="15" spans="1:8" ht="15.75" x14ac:dyDescent="0.25">
      <c r="A15" s="13">
        <v>2</v>
      </c>
      <c r="B15" s="14" t="s">
        <v>13</v>
      </c>
      <c r="C15" s="28">
        <v>0</v>
      </c>
      <c r="D15" s="14">
        <v>4</v>
      </c>
      <c r="E15" s="28">
        <v>0</v>
      </c>
      <c r="F15" s="14">
        <v>2</v>
      </c>
      <c r="G15" s="41">
        <f t="shared" ref="G15:G78" si="0">SUM(C15*4+E15*4)</f>
        <v>0</v>
      </c>
    </row>
    <row r="16" spans="1:8" ht="15.75" x14ac:dyDescent="0.25">
      <c r="A16" s="13">
        <v>3</v>
      </c>
      <c r="B16" s="14" t="s">
        <v>14</v>
      </c>
      <c r="C16" s="28">
        <v>0</v>
      </c>
      <c r="D16" s="14">
        <v>4</v>
      </c>
      <c r="E16" s="28">
        <v>0</v>
      </c>
      <c r="F16" s="14">
        <v>2</v>
      </c>
      <c r="G16" s="41">
        <f t="shared" si="0"/>
        <v>0</v>
      </c>
    </row>
    <row r="17" spans="1:7" ht="15.75" x14ac:dyDescent="0.25">
      <c r="A17" s="13">
        <v>4</v>
      </c>
      <c r="B17" s="14" t="s">
        <v>15</v>
      </c>
      <c r="C17" s="28">
        <v>0</v>
      </c>
      <c r="D17" s="14">
        <v>4</v>
      </c>
      <c r="E17" s="28">
        <v>0</v>
      </c>
      <c r="F17" s="14">
        <v>2</v>
      </c>
      <c r="G17" s="41">
        <f t="shared" si="0"/>
        <v>0</v>
      </c>
    </row>
    <row r="18" spans="1:7" ht="15.75" x14ac:dyDescent="0.25">
      <c r="A18" s="13">
        <v>5</v>
      </c>
      <c r="B18" s="14" t="s">
        <v>16</v>
      </c>
      <c r="C18" s="28">
        <v>0</v>
      </c>
      <c r="D18" s="14">
        <v>4</v>
      </c>
      <c r="E18" s="28">
        <v>0</v>
      </c>
      <c r="F18" s="14">
        <v>2</v>
      </c>
      <c r="G18" s="41">
        <f t="shared" si="0"/>
        <v>0</v>
      </c>
    </row>
    <row r="19" spans="1:7" ht="15.75" x14ac:dyDescent="0.25">
      <c r="A19" s="13">
        <v>6</v>
      </c>
      <c r="B19" s="14" t="s">
        <v>17</v>
      </c>
      <c r="C19" s="28">
        <v>0</v>
      </c>
      <c r="D19" s="14">
        <v>4</v>
      </c>
      <c r="E19" s="28">
        <v>0</v>
      </c>
      <c r="F19" s="14">
        <v>2</v>
      </c>
      <c r="G19" s="41">
        <f t="shared" si="0"/>
        <v>0</v>
      </c>
    </row>
    <row r="20" spans="1:7" ht="15.75" x14ac:dyDescent="0.25">
      <c r="A20" s="13">
        <v>7</v>
      </c>
      <c r="B20" s="14" t="s">
        <v>18</v>
      </c>
      <c r="C20" s="28">
        <v>0</v>
      </c>
      <c r="D20" s="14">
        <v>4</v>
      </c>
      <c r="E20" s="28">
        <v>0</v>
      </c>
      <c r="F20" s="14">
        <v>2</v>
      </c>
      <c r="G20" s="41">
        <f t="shared" si="0"/>
        <v>0</v>
      </c>
    </row>
    <row r="21" spans="1:7" ht="15.75" x14ac:dyDescent="0.25">
      <c r="A21" s="13">
        <v>8</v>
      </c>
      <c r="B21" s="14" t="s">
        <v>19</v>
      </c>
      <c r="C21" s="28">
        <v>0</v>
      </c>
      <c r="D21" s="14">
        <v>4</v>
      </c>
      <c r="E21" s="28">
        <v>0</v>
      </c>
      <c r="F21" s="14">
        <v>2</v>
      </c>
      <c r="G21" s="41">
        <f t="shared" si="0"/>
        <v>0</v>
      </c>
    </row>
    <row r="22" spans="1:7" ht="15.75" x14ac:dyDescent="0.25">
      <c r="A22" s="13">
        <v>9</v>
      </c>
      <c r="B22" s="14" t="s">
        <v>20</v>
      </c>
      <c r="C22" s="28">
        <v>0</v>
      </c>
      <c r="D22" s="14">
        <v>4</v>
      </c>
      <c r="E22" s="28">
        <v>0</v>
      </c>
      <c r="F22" s="14">
        <v>2</v>
      </c>
      <c r="G22" s="41">
        <f t="shared" si="0"/>
        <v>0</v>
      </c>
    </row>
    <row r="23" spans="1:7" ht="15.75" x14ac:dyDescent="0.25">
      <c r="A23" s="13">
        <v>10</v>
      </c>
      <c r="B23" s="14" t="s">
        <v>21</v>
      </c>
      <c r="C23" s="28">
        <v>0</v>
      </c>
      <c r="D23" s="14">
        <v>4</v>
      </c>
      <c r="E23" s="28">
        <v>0</v>
      </c>
      <c r="F23" s="14">
        <v>2</v>
      </c>
      <c r="G23" s="41">
        <f t="shared" si="0"/>
        <v>0</v>
      </c>
    </row>
    <row r="24" spans="1:7" ht="15.75" x14ac:dyDescent="0.25">
      <c r="A24" s="13">
        <v>11</v>
      </c>
      <c r="B24" s="14" t="s">
        <v>22</v>
      </c>
      <c r="C24" s="28">
        <v>0</v>
      </c>
      <c r="D24" s="14">
        <v>4</v>
      </c>
      <c r="E24" s="28">
        <v>0</v>
      </c>
      <c r="F24" s="14">
        <v>2</v>
      </c>
      <c r="G24" s="41">
        <f t="shared" si="0"/>
        <v>0</v>
      </c>
    </row>
    <row r="25" spans="1:7" ht="15.75" x14ac:dyDescent="0.25">
      <c r="A25" s="13">
        <v>12</v>
      </c>
      <c r="B25" s="14" t="s">
        <v>23</v>
      </c>
      <c r="C25" s="28">
        <v>0</v>
      </c>
      <c r="D25" s="14">
        <v>4</v>
      </c>
      <c r="E25" s="28">
        <v>0</v>
      </c>
      <c r="F25" s="14">
        <v>2</v>
      </c>
      <c r="G25" s="41">
        <f t="shared" si="0"/>
        <v>0</v>
      </c>
    </row>
    <row r="26" spans="1:7" ht="15.75" x14ac:dyDescent="0.25">
      <c r="A26" s="13">
        <v>13</v>
      </c>
      <c r="B26" s="14" t="s">
        <v>24</v>
      </c>
      <c r="C26" s="28">
        <v>0</v>
      </c>
      <c r="D26" s="14">
        <v>4</v>
      </c>
      <c r="E26" s="28">
        <v>0</v>
      </c>
      <c r="F26" s="14">
        <v>2</v>
      </c>
      <c r="G26" s="41">
        <f t="shared" si="0"/>
        <v>0</v>
      </c>
    </row>
    <row r="27" spans="1:7" ht="15.75" x14ac:dyDescent="0.25">
      <c r="A27" s="13">
        <v>14</v>
      </c>
      <c r="B27" s="14" t="s">
        <v>25</v>
      </c>
      <c r="C27" s="28">
        <v>0</v>
      </c>
      <c r="D27" s="14">
        <v>4</v>
      </c>
      <c r="E27" s="28">
        <v>0</v>
      </c>
      <c r="F27" s="14">
        <v>2</v>
      </c>
      <c r="G27" s="41">
        <f t="shared" si="0"/>
        <v>0</v>
      </c>
    </row>
    <row r="28" spans="1:7" ht="15.75" x14ac:dyDescent="0.25">
      <c r="A28" s="13">
        <v>15</v>
      </c>
      <c r="B28" s="14" t="s">
        <v>26</v>
      </c>
      <c r="C28" s="28">
        <v>0</v>
      </c>
      <c r="D28" s="14">
        <v>4</v>
      </c>
      <c r="E28" s="28">
        <v>0</v>
      </c>
      <c r="F28" s="14">
        <v>2</v>
      </c>
      <c r="G28" s="41">
        <f t="shared" si="0"/>
        <v>0</v>
      </c>
    </row>
    <row r="29" spans="1:7" ht="15.75" x14ac:dyDescent="0.25">
      <c r="A29" s="13">
        <v>16</v>
      </c>
      <c r="B29" s="14" t="s">
        <v>27</v>
      </c>
      <c r="C29" s="28">
        <v>0</v>
      </c>
      <c r="D29" s="14">
        <v>4</v>
      </c>
      <c r="E29" s="28">
        <v>0</v>
      </c>
      <c r="F29" s="14">
        <v>2</v>
      </c>
      <c r="G29" s="41">
        <f t="shared" si="0"/>
        <v>0</v>
      </c>
    </row>
    <row r="30" spans="1:7" ht="15.75" x14ac:dyDescent="0.25">
      <c r="A30" s="13">
        <v>17</v>
      </c>
      <c r="B30" s="14" t="s">
        <v>28</v>
      </c>
      <c r="C30" s="28">
        <v>0</v>
      </c>
      <c r="D30" s="14">
        <v>4</v>
      </c>
      <c r="E30" s="28">
        <v>0</v>
      </c>
      <c r="F30" s="14">
        <v>2</v>
      </c>
      <c r="G30" s="41">
        <f t="shared" si="0"/>
        <v>0</v>
      </c>
    </row>
    <row r="31" spans="1:7" ht="15.75" x14ac:dyDescent="0.25">
      <c r="A31" s="13">
        <v>18</v>
      </c>
      <c r="B31" s="14" t="s">
        <v>29</v>
      </c>
      <c r="C31" s="28">
        <v>0</v>
      </c>
      <c r="D31" s="14">
        <v>4</v>
      </c>
      <c r="E31" s="28">
        <v>0</v>
      </c>
      <c r="F31" s="14">
        <v>2</v>
      </c>
      <c r="G31" s="41">
        <f t="shared" si="0"/>
        <v>0</v>
      </c>
    </row>
    <row r="32" spans="1:7" ht="15.75" x14ac:dyDescent="0.25">
      <c r="A32" s="13">
        <v>19</v>
      </c>
      <c r="B32" s="14" t="s">
        <v>30</v>
      </c>
      <c r="C32" s="28">
        <v>0</v>
      </c>
      <c r="D32" s="14">
        <v>4</v>
      </c>
      <c r="E32" s="28">
        <v>0</v>
      </c>
      <c r="F32" s="14">
        <v>2</v>
      </c>
      <c r="G32" s="41">
        <f t="shared" si="0"/>
        <v>0</v>
      </c>
    </row>
    <row r="33" spans="1:7" ht="15.75" x14ac:dyDescent="0.25">
      <c r="A33" s="13">
        <v>20</v>
      </c>
      <c r="B33" s="14" t="s">
        <v>31</v>
      </c>
      <c r="C33" s="28">
        <v>0</v>
      </c>
      <c r="D33" s="14">
        <v>4</v>
      </c>
      <c r="E33" s="28">
        <v>0</v>
      </c>
      <c r="F33" s="14">
        <v>2</v>
      </c>
      <c r="G33" s="41">
        <f t="shared" si="0"/>
        <v>0</v>
      </c>
    </row>
    <row r="34" spans="1:7" ht="15.75" x14ac:dyDescent="0.25">
      <c r="A34" s="13">
        <v>21</v>
      </c>
      <c r="B34" s="14" t="s">
        <v>32</v>
      </c>
      <c r="C34" s="28">
        <v>0</v>
      </c>
      <c r="D34" s="14">
        <v>4</v>
      </c>
      <c r="E34" s="28">
        <v>0</v>
      </c>
      <c r="F34" s="14">
        <v>2</v>
      </c>
      <c r="G34" s="41">
        <f t="shared" si="0"/>
        <v>0</v>
      </c>
    </row>
    <row r="35" spans="1:7" ht="15.75" x14ac:dyDescent="0.25">
      <c r="A35" s="13">
        <v>22</v>
      </c>
      <c r="B35" s="14" t="s">
        <v>33</v>
      </c>
      <c r="C35" s="28">
        <v>0</v>
      </c>
      <c r="D35" s="14">
        <v>4</v>
      </c>
      <c r="E35" s="28">
        <v>0</v>
      </c>
      <c r="F35" s="14">
        <v>2</v>
      </c>
      <c r="G35" s="41">
        <f t="shared" si="0"/>
        <v>0</v>
      </c>
    </row>
    <row r="36" spans="1:7" ht="15.75" x14ac:dyDescent="0.25">
      <c r="A36" s="13">
        <v>23</v>
      </c>
      <c r="B36" s="14" t="s">
        <v>34</v>
      </c>
      <c r="C36" s="28">
        <v>0</v>
      </c>
      <c r="D36" s="14">
        <v>4</v>
      </c>
      <c r="E36" s="28">
        <v>0</v>
      </c>
      <c r="F36" s="14">
        <v>2</v>
      </c>
      <c r="G36" s="41">
        <f t="shared" si="0"/>
        <v>0</v>
      </c>
    </row>
    <row r="37" spans="1:7" ht="15.75" x14ac:dyDescent="0.25">
      <c r="A37" s="13">
        <v>24</v>
      </c>
      <c r="B37" s="14" t="s">
        <v>35</v>
      </c>
      <c r="C37" s="28">
        <v>0</v>
      </c>
      <c r="D37" s="14">
        <v>4</v>
      </c>
      <c r="E37" s="28">
        <v>0</v>
      </c>
      <c r="F37" s="14">
        <v>2</v>
      </c>
      <c r="G37" s="41">
        <f t="shared" si="0"/>
        <v>0</v>
      </c>
    </row>
    <row r="38" spans="1:7" ht="15.75" x14ac:dyDescent="0.25">
      <c r="A38" s="13">
        <v>25</v>
      </c>
      <c r="B38" s="14" t="s">
        <v>36</v>
      </c>
      <c r="C38" s="28">
        <v>0</v>
      </c>
      <c r="D38" s="14">
        <v>4</v>
      </c>
      <c r="E38" s="28">
        <v>0</v>
      </c>
      <c r="F38" s="14">
        <v>2</v>
      </c>
      <c r="G38" s="41">
        <f t="shared" si="0"/>
        <v>0</v>
      </c>
    </row>
    <row r="39" spans="1:7" ht="15.75" x14ac:dyDescent="0.25">
      <c r="A39" s="13">
        <v>26</v>
      </c>
      <c r="B39" s="14" t="s">
        <v>37</v>
      </c>
      <c r="C39" s="28">
        <v>0</v>
      </c>
      <c r="D39" s="14">
        <v>4</v>
      </c>
      <c r="E39" s="28">
        <v>0</v>
      </c>
      <c r="F39" s="14">
        <v>2</v>
      </c>
      <c r="G39" s="41">
        <f t="shared" si="0"/>
        <v>0</v>
      </c>
    </row>
    <row r="40" spans="1:7" ht="15.75" x14ac:dyDescent="0.25">
      <c r="A40" s="13">
        <v>27</v>
      </c>
      <c r="B40" s="14" t="s">
        <v>38</v>
      </c>
      <c r="C40" s="28">
        <v>0</v>
      </c>
      <c r="D40" s="14">
        <v>4</v>
      </c>
      <c r="E40" s="28">
        <v>0</v>
      </c>
      <c r="F40" s="14">
        <v>2</v>
      </c>
      <c r="G40" s="41">
        <f t="shared" si="0"/>
        <v>0</v>
      </c>
    </row>
    <row r="41" spans="1:7" ht="15.75" x14ac:dyDescent="0.25">
      <c r="A41" s="13">
        <v>28</v>
      </c>
      <c r="B41" s="14" t="s">
        <v>39</v>
      </c>
      <c r="C41" s="28">
        <v>0</v>
      </c>
      <c r="D41" s="14">
        <v>4</v>
      </c>
      <c r="E41" s="28">
        <v>0</v>
      </c>
      <c r="F41" s="14">
        <v>2</v>
      </c>
      <c r="G41" s="41">
        <f t="shared" si="0"/>
        <v>0</v>
      </c>
    </row>
    <row r="42" spans="1:7" ht="15.75" x14ac:dyDescent="0.25">
      <c r="A42" s="13">
        <v>29</v>
      </c>
      <c r="B42" s="14" t="s">
        <v>40</v>
      </c>
      <c r="C42" s="28">
        <v>0</v>
      </c>
      <c r="D42" s="14">
        <v>4</v>
      </c>
      <c r="E42" s="28">
        <v>0</v>
      </c>
      <c r="F42" s="14">
        <v>2</v>
      </c>
      <c r="G42" s="41">
        <f t="shared" si="0"/>
        <v>0</v>
      </c>
    </row>
    <row r="43" spans="1:7" ht="15.75" x14ac:dyDescent="0.25">
      <c r="A43" s="13">
        <v>30</v>
      </c>
      <c r="B43" s="14" t="s">
        <v>41</v>
      </c>
      <c r="C43" s="28">
        <v>0</v>
      </c>
      <c r="D43" s="14">
        <v>4</v>
      </c>
      <c r="E43" s="28">
        <v>0</v>
      </c>
      <c r="F43" s="14">
        <v>2</v>
      </c>
      <c r="G43" s="41">
        <f t="shared" si="0"/>
        <v>0</v>
      </c>
    </row>
    <row r="44" spans="1:7" ht="15.75" x14ac:dyDescent="0.25">
      <c r="A44" s="13">
        <v>31</v>
      </c>
      <c r="B44" s="14" t="s">
        <v>42</v>
      </c>
      <c r="C44" s="28">
        <v>0</v>
      </c>
      <c r="D44" s="14">
        <v>4</v>
      </c>
      <c r="E44" s="28">
        <v>0</v>
      </c>
      <c r="F44" s="14">
        <v>2</v>
      </c>
      <c r="G44" s="41">
        <f t="shared" si="0"/>
        <v>0</v>
      </c>
    </row>
    <row r="45" spans="1:7" ht="15.75" x14ac:dyDescent="0.25">
      <c r="A45" s="13">
        <v>32</v>
      </c>
      <c r="B45" s="14" t="s">
        <v>43</v>
      </c>
      <c r="C45" s="28">
        <v>0</v>
      </c>
      <c r="D45" s="14">
        <v>4</v>
      </c>
      <c r="E45" s="28">
        <v>0</v>
      </c>
      <c r="F45" s="14">
        <v>2</v>
      </c>
      <c r="G45" s="41">
        <f t="shared" si="0"/>
        <v>0</v>
      </c>
    </row>
    <row r="46" spans="1:7" ht="15.75" x14ac:dyDescent="0.25">
      <c r="A46" s="13">
        <v>33</v>
      </c>
      <c r="B46" s="14" t="s">
        <v>44</v>
      </c>
      <c r="C46" s="28">
        <v>0</v>
      </c>
      <c r="D46" s="14">
        <v>4</v>
      </c>
      <c r="E46" s="28">
        <v>0</v>
      </c>
      <c r="F46" s="14">
        <v>2</v>
      </c>
      <c r="G46" s="41">
        <f t="shared" si="0"/>
        <v>0</v>
      </c>
    </row>
    <row r="47" spans="1:7" ht="15.75" x14ac:dyDescent="0.25">
      <c r="A47" s="13">
        <v>34</v>
      </c>
      <c r="B47" s="14" t="s">
        <v>45</v>
      </c>
      <c r="C47" s="28">
        <v>0</v>
      </c>
      <c r="D47" s="14">
        <v>4</v>
      </c>
      <c r="E47" s="28">
        <v>0</v>
      </c>
      <c r="F47" s="14">
        <v>2</v>
      </c>
      <c r="G47" s="41">
        <f t="shared" si="0"/>
        <v>0</v>
      </c>
    </row>
    <row r="48" spans="1:7" ht="15.75" x14ac:dyDescent="0.25">
      <c r="A48" s="13">
        <v>36</v>
      </c>
      <c r="B48" s="14" t="s">
        <v>46</v>
      </c>
      <c r="C48" s="28">
        <v>0</v>
      </c>
      <c r="D48" s="14">
        <v>4</v>
      </c>
      <c r="E48" s="28">
        <v>0</v>
      </c>
      <c r="F48" s="14">
        <v>2</v>
      </c>
      <c r="G48" s="41">
        <f t="shared" si="0"/>
        <v>0</v>
      </c>
    </row>
    <row r="49" spans="1:7" ht="15.75" x14ac:dyDescent="0.25">
      <c r="A49" s="13">
        <v>35</v>
      </c>
      <c r="B49" s="14" t="s">
        <v>47</v>
      </c>
      <c r="C49" s="28">
        <v>0</v>
      </c>
      <c r="D49" s="14">
        <v>4</v>
      </c>
      <c r="E49" s="28">
        <v>0</v>
      </c>
      <c r="F49" s="14">
        <v>2</v>
      </c>
      <c r="G49" s="41">
        <f t="shared" si="0"/>
        <v>0</v>
      </c>
    </row>
    <row r="50" spans="1:7" ht="15.75" x14ac:dyDescent="0.25">
      <c r="A50" s="13">
        <v>36</v>
      </c>
      <c r="B50" s="14" t="s">
        <v>48</v>
      </c>
      <c r="C50" s="28">
        <v>0</v>
      </c>
      <c r="D50" s="14">
        <v>4</v>
      </c>
      <c r="E50" s="28">
        <v>0</v>
      </c>
      <c r="F50" s="14">
        <v>2</v>
      </c>
      <c r="G50" s="41">
        <f t="shared" si="0"/>
        <v>0</v>
      </c>
    </row>
    <row r="51" spans="1:7" ht="15.75" x14ac:dyDescent="0.25">
      <c r="A51" s="13">
        <v>37</v>
      </c>
      <c r="B51" s="14" t="s">
        <v>49</v>
      </c>
      <c r="C51" s="28">
        <v>0</v>
      </c>
      <c r="D51" s="14">
        <v>4</v>
      </c>
      <c r="E51" s="28">
        <v>0</v>
      </c>
      <c r="F51" s="14">
        <v>2</v>
      </c>
      <c r="G51" s="41">
        <f t="shared" si="0"/>
        <v>0</v>
      </c>
    </row>
    <row r="52" spans="1:7" ht="15.75" x14ac:dyDescent="0.25">
      <c r="A52" s="13">
        <v>38</v>
      </c>
      <c r="B52" s="14" t="s">
        <v>50</v>
      </c>
      <c r="C52" s="28">
        <v>0</v>
      </c>
      <c r="D52" s="14">
        <v>4</v>
      </c>
      <c r="E52" s="28">
        <v>0</v>
      </c>
      <c r="F52" s="14">
        <v>2</v>
      </c>
      <c r="G52" s="41">
        <f t="shared" si="0"/>
        <v>0</v>
      </c>
    </row>
    <row r="53" spans="1:7" ht="15.75" x14ac:dyDescent="0.25">
      <c r="A53" s="13">
        <v>39</v>
      </c>
      <c r="B53" s="14" t="s">
        <v>51</v>
      </c>
      <c r="C53" s="28">
        <v>0</v>
      </c>
      <c r="D53" s="14">
        <v>4</v>
      </c>
      <c r="E53" s="28">
        <v>0</v>
      </c>
      <c r="F53" s="14">
        <v>2</v>
      </c>
      <c r="G53" s="41">
        <f t="shared" si="0"/>
        <v>0</v>
      </c>
    </row>
    <row r="54" spans="1:7" ht="15.75" x14ac:dyDescent="0.25">
      <c r="A54" s="13">
        <v>40</v>
      </c>
      <c r="B54" s="14" t="s">
        <v>52</v>
      </c>
      <c r="C54" s="28">
        <v>0</v>
      </c>
      <c r="D54" s="14">
        <v>4</v>
      </c>
      <c r="E54" s="28">
        <v>0</v>
      </c>
      <c r="F54" s="14">
        <v>2</v>
      </c>
      <c r="G54" s="41">
        <f t="shared" si="0"/>
        <v>0</v>
      </c>
    </row>
    <row r="55" spans="1:7" ht="15.75" x14ac:dyDescent="0.25">
      <c r="A55" s="13">
        <v>41</v>
      </c>
      <c r="B55" s="14" t="s">
        <v>53</v>
      </c>
      <c r="C55" s="28">
        <v>0</v>
      </c>
      <c r="D55" s="14">
        <v>4</v>
      </c>
      <c r="E55" s="28">
        <v>0</v>
      </c>
      <c r="F55" s="14">
        <v>2</v>
      </c>
      <c r="G55" s="41">
        <f t="shared" si="0"/>
        <v>0</v>
      </c>
    </row>
    <row r="56" spans="1:7" ht="15.75" x14ac:dyDescent="0.25">
      <c r="A56" s="13">
        <v>42</v>
      </c>
      <c r="B56" s="14" t="s">
        <v>54</v>
      </c>
      <c r="C56" s="28">
        <v>0</v>
      </c>
      <c r="D56" s="14">
        <v>4</v>
      </c>
      <c r="E56" s="28">
        <v>0</v>
      </c>
      <c r="F56" s="14">
        <v>2</v>
      </c>
      <c r="G56" s="41">
        <f t="shared" si="0"/>
        <v>0</v>
      </c>
    </row>
    <row r="57" spans="1:7" ht="15.75" x14ac:dyDescent="0.25">
      <c r="A57" s="13">
        <v>43</v>
      </c>
      <c r="B57" s="14" t="s">
        <v>55</v>
      </c>
      <c r="C57" s="28">
        <v>0</v>
      </c>
      <c r="D57" s="14">
        <v>4</v>
      </c>
      <c r="E57" s="28">
        <v>0</v>
      </c>
      <c r="F57" s="14">
        <v>2</v>
      </c>
      <c r="G57" s="41">
        <f t="shared" si="0"/>
        <v>0</v>
      </c>
    </row>
    <row r="58" spans="1:7" ht="15.75" x14ac:dyDescent="0.25">
      <c r="A58" s="13">
        <v>44</v>
      </c>
      <c r="B58" s="14" t="s">
        <v>56</v>
      </c>
      <c r="C58" s="28">
        <v>0</v>
      </c>
      <c r="D58" s="14">
        <v>4</v>
      </c>
      <c r="E58" s="28">
        <v>0</v>
      </c>
      <c r="F58" s="14">
        <v>2</v>
      </c>
      <c r="G58" s="41">
        <f t="shared" si="0"/>
        <v>0</v>
      </c>
    </row>
    <row r="59" spans="1:7" ht="15.75" x14ac:dyDescent="0.25">
      <c r="A59" s="13">
        <v>45</v>
      </c>
      <c r="B59" s="14" t="s">
        <v>57</v>
      </c>
      <c r="C59" s="28">
        <v>0</v>
      </c>
      <c r="D59" s="14">
        <v>4</v>
      </c>
      <c r="E59" s="28">
        <v>0</v>
      </c>
      <c r="F59" s="14">
        <v>2</v>
      </c>
      <c r="G59" s="41">
        <f t="shared" si="0"/>
        <v>0</v>
      </c>
    </row>
    <row r="60" spans="1:7" ht="15.75" x14ac:dyDescent="0.25">
      <c r="A60" s="13">
        <v>46</v>
      </c>
      <c r="B60" s="14" t="s">
        <v>58</v>
      </c>
      <c r="C60" s="28">
        <v>0</v>
      </c>
      <c r="D60" s="14">
        <v>4</v>
      </c>
      <c r="E60" s="28">
        <v>0</v>
      </c>
      <c r="F60" s="14">
        <v>2</v>
      </c>
      <c r="G60" s="41">
        <f t="shared" si="0"/>
        <v>0</v>
      </c>
    </row>
    <row r="61" spans="1:7" ht="15.75" x14ac:dyDescent="0.25">
      <c r="A61" s="13">
        <v>47</v>
      </c>
      <c r="B61" s="14" t="s">
        <v>59</v>
      </c>
      <c r="C61" s="28">
        <v>0</v>
      </c>
      <c r="D61" s="14">
        <v>4</v>
      </c>
      <c r="E61" s="28">
        <v>0</v>
      </c>
      <c r="F61" s="14">
        <v>2</v>
      </c>
      <c r="G61" s="41">
        <f t="shared" si="0"/>
        <v>0</v>
      </c>
    </row>
    <row r="62" spans="1:7" ht="15.75" x14ac:dyDescent="0.25">
      <c r="A62" s="13">
        <v>48</v>
      </c>
      <c r="B62" s="14" t="s">
        <v>60</v>
      </c>
      <c r="C62" s="28">
        <v>0</v>
      </c>
      <c r="D62" s="14">
        <v>4</v>
      </c>
      <c r="E62" s="28">
        <v>0</v>
      </c>
      <c r="F62" s="14">
        <v>2</v>
      </c>
      <c r="G62" s="41">
        <f t="shared" si="0"/>
        <v>0</v>
      </c>
    </row>
    <row r="63" spans="1:7" ht="15.75" x14ac:dyDescent="0.25">
      <c r="A63" s="13">
        <v>49</v>
      </c>
      <c r="B63" s="14" t="s">
        <v>61</v>
      </c>
      <c r="C63" s="28">
        <v>0</v>
      </c>
      <c r="D63" s="14">
        <v>4</v>
      </c>
      <c r="E63" s="28">
        <v>0</v>
      </c>
      <c r="F63" s="14">
        <v>2</v>
      </c>
      <c r="G63" s="41">
        <f t="shared" si="0"/>
        <v>0</v>
      </c>
    </row>
    <row r="64" spans="1:7" ht="15.75" x14ac:dyDescent="0.25">
      <c r="A64" s="13">
        <v>50</v>
      </c>
      <c r="B64" s="14" t="s">
        <v>62</v>
      </c>
      <c r="C64" s="28">
        <v>0</v>
      </c>
      <c r="D64" s="14">
        <v>4</v>
      </c>
      <c r="E64" s="28">
        <v>0</v>
      </c>
      <c r="F64" s="14">
        <v>2</v>
      </c>
      <c r="G64" s="41">
        <f t="shared" si="0"/>
        <v>0</v>
      </c>
    </row>
    <row r="65" spans="1:7" ht="15.75" x14ac:dyDescent="0.25">
      <c r="A65" s="13">
        <v>51</v>
      </c>
      <c r="B65" s="14" t="s">
        <v>63</v>
      </c>
      <c r="C65" s="28">
        <v>0</v>
      </c>
      <c r="D65" s="14">
        <v>4</v>
      </c>
      <c r="E65" s="28">
        <v>0</v>
      </c>
      <c r="F65" s="14">
        <v>2</v>
      </c>
      <c r="G65" s="41">
        <f t="shared" si="0"/>
        <v>0</v>
      </c>
    </row>
    <row r="66" spans="1:7" ht="15.75" x14ac:dyDescent="0.25">
      <c r="A66" s="13">
        <v>52</v>
      </c>
      <c r="B66" s="14" t="s">
        <v>64</v>
      </c>
      <c r="C66" s="28">
        <v>0</v>
      </c>
      <c r="D66" s="14">
        <v>4</v>
      </c>
      <c r="E66" s="28">
        <v>0</v>
      </c>
      <c r="F66" s="14">
        <v>2</v>
      </c>
      <c r="G66" s="41">
        <f t="shared" si="0"/>
        <v>0</v>
      </c>
    </row>
    <row r="67" spans="1:7" ht="15.75" x14ac:dyDescent="0.25">
      <c r="A67" s="13">
        <v>53</v>
      </c>
      <c r="B67" s="14" t="s">
        <v>65</v>
      </c>
      <c r="C67" s="28">
        <v>0</v>
      </c>
      <c r="D67" s="14">
        <v>4</v>
      </c>
      <c r="E67" s="28">
        <v>0</v>
      </c>
      <c r="F67" s="14">
        <v>2</v>
      </c>
      <c r="G67" s="41">
        <f t="shared" si="0"/>
        <v>0</v>
      </c>
    </row>
    <row r="68" spans="1:7" ht="15.75" x14ac:dyDescent="0.25">
      <c r="A68" s="13">
        <v>54</v>
      </c>
      <c r="B68" s="14" t="s">
        <v>66</v>
      </c>
      <c r="C68" s="28">
        <v>0</v>
      </c>
      <c r="D68" s="14">
        <v>4</v>
      </c>
      <c r="E68" s="28">
        <v>0</v>
      </c>
      <c r="F68" s="14">
        <v>2</v>
      </c>
      <c r="G68" s="41">
        <f t="shared" si="0"/>
        <v>0</v>
      </c>
    </row>
    <row r="69" spans="1:7" ht="15.75" x14ac:dyDescent="0.25">
      <c r="A69" s="13">
        <v>55</v>
      </c>
      <c r="B69" s="14" t="s">
        <v>67</v>
      </c>
      <c r="C69" s="28">
        <v>0</v>
      </c>
      <c r="D69" s="14">
        <v>4</v>
      </c>
      <c r="E69" s="28">
        <v>0</v>
      </c>
      <c r="F69" s="14">
        <v>2</v>
      </c>
      <c r="G69" s="41">
        <f t="shared" si="0"/>
        <v>0</v>
      </c>
    </row>
    <row r="70" spans="1:7" ht="15.75" x14ac:dyDescent="0.25">
      <c r="A70" s="13">
        <v>56</v>
      </c>
      <c r="B70" s="14" t="s">
        <v>68</v>
      </c>
      <c r="C70" s="28">
        <v>0</v>
      </c>
      <c r="D70" s="14">
        <v>4</v>
      </c>
      <c r="E70" s="28">
        <v>0</v>
      </c>
      <c r="F70" s="14">
        <v>2</v>
      </c>
      <c r="G70" s="41">
        <f t="shared" si="0"/>
        <v>0</v>
      </c>
    </row>
    <row r="71" spans="1:7" ht="15.75" x14ac:dyDescent="0.25">
      <c r="A71" s="13">
        <v>57</v>
      </c>
      <c r="B71" s="14" t="s">
        <v>69</v>
      </c>
      <c r="C71" s="28">
        <v>0</v>
      </c>
      <c r="D71" s="14">
        <v>4</v>
      </c>
      <c r="E71" s="28">
        <v>0</v>
      </c>
      <c r="F71" s="14">
        <v>2</v>
      </c>
      <c r="G71" s="41">
        <f t="shared" si="0"/>
        <v>0</v>
      </c>
    </row>
    <row r="72" spans="1:7" ht="15.75" x14ac:dyDescent="0.25">
      <c r="A72" s="13">
        <v>58</v>
      </c>
      <c r="B72" s="14" t="s">
        <v>70</v>
      </c>
      <c r="C72" s="28">
        <v>0</v>
      </c>
      <c r="D72" s="14">
        <v>4</v>
      </c>
      <c r="E72" s="28">
        <v>0</v>
      </c>
      <c r="F72" s="14">
        <v>2</v>
      </c>
      <c r="G72" s="41">
        <f t="shared" si="0"/>
        <v>0</v>
      </c>
    </row>
    <row r="73" spans="1:7" ht="15.75" x14ac:dyDescent="0.25">
      <c r="A73" s="13">
        <v>59</v>
      </c>
      <c r="B73" s="14" t="s">
        <v>71</v>
      </c>
      <c r="C73" s="28">
        <v>0</v>
      </c>
      <c r="D73" s="14">
        <v>4</v>
      </c>
      <c r="E73" s="28">
        <v>0</v>
      </c>
      <c r="F73" s="14">
        <v>2</v>
      </c>
      <c r="G73" s="41">
        <f t="shared" si="0"/>
        <v>0</v>
      </c>
    </row>
    <row r="74" spans="1:7" ht="15.75" x14ac:dyDescent="0.25">
      <c r="A74" s="13">
        <v>60</v>
      </c>
      <c r="B74" s="14" t="s">
        <v>72</v>
      </c>
      <c r="C74" s="28">
        <v>0</v>
      </c>
      <c r="D74" s="14">
        <v>4</v>
      </c>
      <c r="E74" s="28">
        <v>0</v>
      </c>
      <c r="F74" s="14">
        <v>2</v>
      </c>
      <c r="G74" s="41">
        <f t="shared" si="0"/>
        <v>0</v>
      </c>
    </row>
    <row r="75" spans="1:7" ht="15.75" x14ac:dyDescent="0.25">
      <c r="A75" s="13">
        <v>61</v>
      </c>
      <c r="B75" s="14" t="s">
        <v>73</v>
      </c>
      <c r="C75" s="28">
        <v>0</v>
      </c>
      <c r="D75" s="14">
        <v>4</v>
      </c>
      <c r="E75" s="28">
        <v>0</v>
      </c>
      <c r="F75" s="14">
        <v>2</v>
      </c>
      <c r="G75" s="41">
        <f t="shared" si="0"/>
        <v>0</v>
      </c>
    </row>
    <row r="76" spans="1:7" ht="15.75" x14ac:dyDescent="0.25">
      <c r="A76" s="13">
        <v>62</v>
      </c>
      <c r="B76" s="14" t="s">
        <v>74</v>
      </c>
      <c r="C76" s="28">
        <v>0</v>
      </c>
      <c r="D76" s="14">
        <v>4</v>
      </c>
      <c r="E76" s="28">
        <v>0</v>
      </c>
      <c r="F76" s="14">
        <v>2</v>
      </c>
      <c r="G76" s="41">
        <f t="shared" si="0"/>
        <v>0</v>
      </c>
    </row>
    <row r="77" spans="1:7" ht="15.75" x14ac:dyDescent="0.25">
      <c r="A77" s="13">
        <v>63</v>
      </c>
      <c r="B77" s="14" t="s">
        <v>75</v>
      </c>
      <c r="C77" s="28">
        <v>0</v>
      </c>
      <c r="D77" s="14">
        <v>4</v>
      </c>
      <c r="E77" s="28">
        <v>0</v>
      </c>
      <c r="F77" s="14">
        <v>2</v>
      </c>
      <c r="G77" s="41">
        <f t="shared" si="0"/>
        <v>0</v>
      </c>
    </row>
    <row r="78" spans="1:7" ht="15.75" x14ac:dyDescent="0.25">
      <c r="A78" s="13">
        <v>64</v>
      </c>
      <c r="B78" s="14" t="s">
        <v>76</v>
      </c>
      <c r="C78" s="28">
        <v>0</v>
      </c>
      <c r="D78" s="14">
        <v>4</v>
      </c>
      <c r="E78" s="28">
        <v>0</v>
      </c>
      <c r="F78" s="14">
        <v>2</v>
      </c>
      <c r="G78" s="41">
        <f t="shared" si="0"/>
        <v>0</v>
      </c>
    </row>
    <row r="79" spans="1:7" ht="15.75" x14ac:dyDescent="0.25">
      <c r="A79" s="13">
        <v>65</v>
      </c>
      <c r="B79" s="14" t="s">
        <v>77</v>
      </c>
      <c r="C79" s="28">
        <v>0</v>
      </c>
      <c r="D79" s="14">
        <v>4</v>
      </c>
      <c r="E79" s="28">
        <v>0</v>
      </c>
      <c r="F79" s="14">
        <v>2</v>
      </c>
      <c r="G79" s="41">
        <f t="shared" ref="G79:G84" si="1">SUM(C79*4+E79*4)</f>
        <v>0</v>
      </c>
    </row>
    <row r="80" spans="1:7" ht="15.75" x14ac:dyDescent="0.25">
      <c r="A80" s="15">
        <v>66</v>
      </c>
      <c r="B80" s="16" t="s">
        <v>78</v>
      </c>
      <c r="C80" s="28">
        <v>0</v>
      </c>
      <c r="D80" s="14">
        <v>4</v>
      </c>
      <c r="E80" s="28">
        <v>0</v>
      </c>
      <c r="F80" s="14">
        <v>2</v>
      </c>
      <c r="G80" s="41">
        <f t="shared" si="1"/>
        <v>0</v>
      </c>
    </row>
    <row r="81" spans="1:8" ht="15.75" x14ac:dyDescent="0.25">
      <c r="A81" s="15">
        <v>67</v>
      </c>
      <c r="B81" s="16" t="s">
        <v>79</v>
      </c>
      <c r="C81" s="28">
        <v>0</v>
      </c>
      <c r="D81" s="14">
        <v>4</v>
      </c>
      <c r="E81" s="28">
        <v>0</v>
      </c>
      <c r="F81" s="14">
        <v>2</v>
      </c>
      <c r="G81" s="41">
        <f t="shared" si="1"/>
        <v>0</v>
      </c>
    </row>
    <row r="82" spans="1:8" ht="15.75" x14ac:dyDescent="0.25">
      <c r="A82" s="15">
        <v>68</v>
      </c>
      <c r="B82" s="16" t="s">
        <v>80</v>
      </c>
      <c r="C82" s="28">
        <v>0</v>
      </c>
      <c r="D82" s="14">
        <v>4</v>
      </c>
      <c r="E82" s="28">
        <v>0</v>
      </c>
      <c r="F82" s="14">
        <v>2</v>
      </c>
      <c r="G82" s="41">
        <f t="shared" si="1"/>
        <v>0</v>
      </c>
    </row>
    <row r="83" spans="1:8" ht="15.75" x14ac:dyDescent="0.25">
      <c r="A83" s="15">
        <v>69</v>
      </c>
      <c r="B83" s="16" t="s">
        <v>81</v>
      </c>
      <c r="C83" s="28">
        <v>0</v>
      </c>
      <c r="D83" s="14">
        <v>4</v>
      </c>
      <c r="E83" s="28">
        <v>0</v>
      </c>
      <c r="F83" s="14">
        <v>2</v>
      </c>
      <c r="G83" s="41">
        <f t="shared" si="1"/>
        <v>0</v>
      </c>
    </row>
    <row r="84" spans="1:8" ht="15.75" x14ac:dyDescent="0.25">
      <c r="A84" s="13">
        <v>70</v>
      </c>
      <c r="B84" s="14" t="s">
        <v>82</v>
      </c>
      <c r="C84" s="28">
        <v>0</v>
      </c>
      <c r="D84" s="14">
        <v>4</v>
      </c>
      <c r="E84" s="28">
        <v>0</v>
      </c>
      <c r="F84" s="14">
        <v>2</v>
      </c>
      <c r="G84" s="41">
        <f t="shared" si="1"/>
        <v>0</v>
      </c>
    </row>
    <row r="85" spans="1:8" ht="15.75" x14ac:dyDescent="0.25">
      <c r="A85" s="20"/>
      <c r="B85" s="57" t="s">
        <v>83</v>
      </c>
      <c r="C85" s="58"/>
      <c r="D85" s="58"/>
      <c r="E85" s="58"/>
      <c r="F85" s="59"/>
      <c r="G85" s="42">
        <f>SUM(G14:G84)</f>
        <v>0</v>
      </c>
    </row>
    <row r="86" spans="1:8" s="24" customFormat="1" ht="15.75" x14ac:dyDescent="0.25">
      <c r="A86" s="22"/>
      <c r="B86" s="23"/>
      <c r="C86" s="23"/>
      <c r="D86" s="31"/>
      <c r="E86" s="23"/>
      <c r="F86" s="31"/>
    </row>
    <row r="87" spans="1:8" s="24" customFormat="1" ht="15.75" x14ac:dyDescent="0.25">
      <c r="A87" s="22"/>
      <c r="B87" s="23"/>
      <c r="C87" s="23"/>
      <c r="D87" s="31"/>
      <c r="E87" s="23"/>
      <c r="F87" s="31"/>
    </row>
    <row r="88" spans="1:8" s="1" customFormat="1" ht="50.25" customHeight="1" x14ac:dyDescent="0.2">
      <c r="A88" s="49" t="s">
        <v>113</v>
      </c>
      <c r="B88" s="49"/>
      <c r="C88" s="49"/>
      <c r="D88" s="49"/>
      <c r="E88" s="49"/>
      <c r="F88" s="49"/>
      <c r="G88" s="49"/>
      <c r="H88" s="9"/>
    </row>
    <row r="89" spans="1:8" s="1" customFormat="1" ht="47.25" customHeight="1" x14ac:dyDescent="0.2">
      <c r="A89" s="49" t="s">
        <v>114</v>
      </c>
      <c r="B89" s="49"/>
      <c r="C89" s="49"/>
      <c r="D89" s="49"/>
      <c r="E89" s="49"/>
      <c r="F89" s="49"/>
      <c r="G89" s="49"/>
      <c r="H89" s="9"/>
    </row>
    <row r="90" spans="1:8" s="1" customFormat="1" ht="73.5" customHeight="1" x14ac:dyDescent="0.2">
      <c r="A90" s="49" t="s">
        <v>112</v>
      </c>
      <c r="B90" s="49"/>
      <c r="C90" s="49"/>
      <c r="D90" s="49"/>
      <c r="E90" s="49"/>
      <c r="F90" s="49"/>
      <c r="G90" s="49"/>
      <c r="H90" s="3"/>
    </row>
    <row r="91" spans="1:8" s="1" customFormat="1" ht="54" customHeight="1" x14ac:dyDescent="0.2">
      <c r="A91" s="75" t="s">
        <v>109</v>
      </c>
      <c r="B91" s="76"/>
      <c r="C91" s="76"/>
      <c r="D91" s="76"/>
      <c r="E91" s="76"/>
      <c r="F91" s="76"/>
      <c r="G91" s="77"/>
      <c r="H91" s="3"/>
    </row>
    <row r="92" spans="1:8" ht="15.75" x14ac:dyDescent="0.25">
      <c r="A92" s="50" t="s">
        <v>94</v>
      </c>
      <c r="B92" s="51"/>
      <c r="C92" s="51"/>
      <c r="D92" s="51"/>
      <c r="E92" s="51"/>
      <c r="F92" s="51"/>
      <c r="G92" s="51"/>
    </row>
    <row r="93" spans="1:8" x14ac:dyDescent="0.25">
      <c r="A93" s="73" t="s">
        <v>89</v>
      </c>
      <c r="B93" s="74"/>
      <c r="C93" s="74"/>
      <c r="D93" s="74"/>
      <c r="E93" s="74"/>
      <c r="F93" s="74"/>
      <c r="G93" s="74"/>
    </row>
    <row r="94" spans="1:8" ht="15.75" x14ac:dyDescent="0.25">
      <c r="A94" s="69" t="s">
        <v>84</v>
      </c>
      <c r="B94" s="69"/>
      <c r="C94" s="69"/>
      <c r="D94" s="69"/>
      <c r="E94" s="69"/>
      <c r="F94" s="69"/>
    </row>
    <row r="95" spans="1:8" ht="114.75" customHeight="1" x14ac:dyDescent="0.25">
      <c r="A95" s="17" t="s">
        <v>0</v>
      </c>
      <c r="B95" s="18" t="s">
        <v>85</v>
      </c>
      <c r="C95" s="18" t="s">
        <v>86</v>
      </c>
      <c r="D95" s="18" t="s">
        <v>102</v>
      </c>
      <c r="E95" s="68" t="s">
        <v>87</v>
      </c>
      <c r="F95" s="68"/>
    </row>
    <row r="96" spans="1:8" ht="15.75" x14ac:dyDescent="0.25">
      <c r="A96" s="13">
        <v>1</v>
      </c>
      <c r="B96" s="13" t="s">
        <v>93</v>
      </c>
      <c r="C96" s="32">
        <v>160</v>
      </c>
      <c r="D96" s="33">
        <v>0</v>
      </c>
      <c r="E96" s="34">
        <f>D96*C96</f>
        <v>0</v>
      </c>
      <c r="F96" s="70">
        <v>0</v>
      </c>
    </row>
    <row r="97" spans="1:6" ht="15.75" x14ac:dyDescent="0.25">
      <c r="A97" s="13">
        <v>2</v>
      </c>
      <c r="B97" s="21" t="s">
        <v>103</v>
      </c>
      <c r="C97" s="32">
        <v>300</v>
      </c>
      <c r="D97" s="35"/>
      <c r="E97" s="36"/>
      <c r="F97" s="71"/>
    </row>
    <row r="98" spans="1:6" ht="47.25" x14ac:dyDescent="0.25">
      <c r="A98" s="13" t="s">
        <v>99</v>
      </c>
      <c r="B98" s="26" t="s">
        <v>97</v>
      </c>
      <c r="C98" s="48">
        <v>50</v>
      </c>
      <c r="D98" s="43">
        <v>0</v>
      </c>
      <c r="E98" s="34">
        <f t="shared" ref="E98:E100" si="2">D98*C98</f>
        <v>0</v>
      </c>
      <c r="F98" s="71"/>
    </row>
    <row r="99" spans="1:6" ht="31.5" x14ac:dyDescent="0.25">
      <c r="A99" s="13" t="s">
        <v>100</v>
      </c>
      <c r="B99" s="26" t="s">
        <v>98</v>
      </c>
      <c r="C99" s="48">
        <v>250</v>
      </c>
      <c r="D99" s="43">
        <v>0</v>
      </c>
      <c r="E99" s="34">
        <f t="shared" si="2"/>
        <v>0</v>
      </c>
      <c r="F99" s="72"/>
    </row>
    <row r="100" spans="1:6" ht="15.75" x14ac:dyDescent="0.25">
      <c r="A100" s="13">
        <v>3</v>
      </c>
      <c r="B100" s="21" t="s">
        <v>101</v>
      </c>
      <c r="C100" s="48">
        <v>100</v>
      </c>
      <c r="D100" s="33">
        <v>0</v>
      </c>
      <c r="E100" s="34">
        <f t="shared" si="2"/>
        <v>0</v>
      </c>
      <c r="F100" s="45">
        <f>C100*D100</f>
        <v>0</v>
      </c>
    </row>
    <row r="101" spans="1:6" ht="15.75" x14ac:dyDescent="0.25">
      <c r="A101" s="19"/>
      <c r="B101" s="19"/>
      <c r="C101" s="37"/>
      <c r="D101" s="38" t="s">
        <v>88</v>
      </c>
      <c r="E101" s="39"/>
      <c r="F101" s="44">
        <f>SUM(F96:F100)</f>
        <v>0</v>
      </c>
    </row>
    <row r="102" spans="1:6" ht="15.75" x14ac:dyDescent="0.25">
      <c r="A102" s="60"/>
      <c r="B102" s="60"/>
      <c r="C102" s="60"/>
      <c r="D102" s="60"/>
      <c r="E102" s="60"/>
      <c r="F102" s="40"/>
    </row>
  </sheetData>
  <mergeCells count="28">
    <mergeCell ref="A93:G93"/>
    <mergeCell ref="A91:G91"/>
    <mergeCell ref="A102:E102"/>
    <mergeCell ref="A1:G1"/>
    <mergeCell ref="A3:F3"/>
    <mergeCell ref="A4:G4"/>
    <mergeCell ref="A12:B12"/>
    <mergeCell ref="A13:B13"/>
    <mergeCell ref="E12:E13"/>
    <mergeCell ref="G12:G13"/>
    <mergeCell ref="A8:G8"/>
    <mergeCell ref="A5:G5"/>
    <mergeCell ref="A6:G6"/>
    <mergeCell ref="C12:C13"/>
    <mergeCell ref="A7:G7"/>
    <mergeCell ref="E95:F95"/>
    <mergeCell ref="A94:F94"/>
    <mergeCell ref="F96:F99"/>
    <mergeCell ref="A90:G90"/>
    <mergeCell ref="A92:G92"/>
    <mergeCell ref="A11:G11"/>
    <mergeCell ref="A9:G9"/>
    <mergeCell ref="A10:G10"/>
    <mergeCell ref="A88:G88"/>
    <mergeCell ref="A89:G89"/>
    <mergeCell ref="D12:D13"/>
    <mergeCell ref="F12:F13"/>
    <mergeCell ref="B85:F8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40188-A751-4F70-A3C6-F935EBE2BE74}">
  <dimension ref="A1:F11"/>
  <sheetViews>
    <sheetView workbookViewId="0">
      <selection activeCell="C18" sqref="C18"/>
    </sheetView>
  </sheetViews>
  <sheetFormatPr defaultRowHeight="15" x14ac:dyDescent="0.25"/>
  <cols>
    <col min="1" max="1" width="15.85546875" customWidth="1"/>
    <col min="2" max="2" width="40.140625" customWidth="1"/>
    <col min="3" max="3" width="42.140625" customWidth="1"/>
    <col min="4" max="4" width="37.85546875" customWidth="1"/>
  </cols>
  <sheetData>
    <row r="1" spans="1:6" s="1" customFormat="1" ht="45.75" customHeight="1" x14ac:dyDescent="0.2">
      <c r="A1" s="84" t="s">
        <v>7</v>
      </c>
      <c r="B1" s="84"/>
      <c r="C1" s="84"/>
      <c r="D1" s="46"/>
      <c r="E1" s="46"/>
      <c r="F1" s="3"/>
    </row>
    <row r="2" spans="1:6" s="1" customFormat="1" ht="15.75" x14ac:dyDescent="0.25">
      <c r="A2" s="11"/>
      <c r="B2" s="11"/>
      <c r="C2" s="4"/>
      <c r="D2" s="4"/>
      <c r="E2" s="4"/>
      <c r="F2" s="3"/>
    </row>
    <row r="3" spans="1:6" s="1" customFormat="1" ht="15" customHeight="1" x14ac:dyDescent="0.2">
      <c r="A3" s="62" t="s">
        <v>1</v>
      </c>
      <c r="B3" s="62"/>
      <c r="C3" s="62"/>
      <c r="D3" s="47"/>
      <c r="E3" s="10"/>
      <c r="F3" s="3"/>
    </row>
    <row r="4" spans="1:6" s="1" customFormat="1" ht="29.25" customHeight="1" x14ac:dyDescent="0.2">
      <c r="A4" s="63" t="s">
        <v>110</v>
      </c>
      <c r="B4" s="63"/>
      <c r="C4" s="63"/>
      <c r="D4" s="25"/>
      <c r="E4" s="25"/>
      <c r="F4" s="3"/>
    </row>
    <row r="5" spans="1:6" s="1" customFormat="1" ht="15.75" x14ac:dyDescent="0.25">
      <c r="A5" s="80" t="s">
        <v>3</v>
      </c>
      <c r="B5" s="80"/>
      <c r="C5" s="80"/>
      <c r="D5" s="4"/>
      <c r="E5" s="4"/>
      <c r="F5" s="3"/>
    </row>
    <row r="6" spans="1:6" s="1" customFormat="1" ht="15.75" x14ac:dyDescent="0.25">
      <c r="A6" s="81"/>
      <c r="B6" s="81"/>
      <c r="C6" s="81"/>
      <c r="D6" s="4"/>
      <c r="E6" s="4"/>
      <c r="F6" s="3"/>
    </row>
    <row r="7" spans="1:6" s="1" customFormat="1" ht="15.75" x14ac:dyDescent="0.25">
      <c r="A7" s="82" t="s">
        <v>111</v>
      </c>
      <c r="B7" s="83"/>
      <c r="C7" s="27" t="s">
        <v>4</v>
      </c>
      <c r="D7" s="4"/>
      <c r="E7" s="4"/>
      <c r="F7" s="3"/>
    </row>
    <row r="8" spans="1:6" s="1" customFormat="1" ht="15.75" x14ac:dyDescent="0.25">
      <c r="A8" s="6">
        <v>1</v>
      </c>
      <c r="B8" s="5" t="s">
        <v>106</v>
      </c>
      <c r="C8" s="7">
        <f>SUM('Apkopes un remonti'!G85)</f>
        <v>0</v>
      </c>
      <c r="D8" s="4"/>
      <c r="E8" s="4"/>
      <c r="F8" s="3"/>
    </row>
    <row r="9" spans="1:6" s="1" customFormat="1" ht="15.75" x14ac:dyDescent="0.25">
      <c r="A9" s="6" t="s">
        <v>104</v>
      </c>
      <c r="B9" s="5" t="s">
        <v>105</v>
      </c>
      <c r="C9" s="7">
        <f>SUM('Apkopes un remonti'!F96)</f>
        <v>0</v>
      </c>
      <c r="D9" s="4"/>
      <c r="E9" s="4"/>
      <c r="F9" s="3"/>
    </row>
    <row r="10" spans="1:6" s="1" customFormat="1" ht="15.75" x14ac:dyDescent="0.25">
      <c r="A10" s="6">
        <v>3</v>
      </c>
      <c r="B10" s="5" t="s">
        <v>107</v>
      </c>
      <c r="C10" s="7">
        <f>SUM('Apkopes un remonti'!F100)</f>
        <v>0</v>
      </c>
      <c r="D10" s="4"/>
      <c r="E10" s="4"/>
      <c r="F10" s="3"/>
    </row>
    <row r="11" spans="1:6" s="1" customFormat="1" ht="15.75" x14ac:dyDescent="0.25">
      <c r="A11" s="78" t="s">
        <v>2</v>
      </c>
      <c r="B11" s="79"/>
      <c r="C11" s="8">
        <f>SUM(C8:C10)</f>
        <v>0</v>
      </c>
      <c r="D11" s="4"/>
      <c r="E11" s="4"/>
      <c r="F11" s="3"/>
    </row>
  </sheetData>
  <mergeCells count="6">
    <mergeCell ref="A11:B11"/>
    <mergeCell ref="A5:C6"/>
    <mergeCell ref="A7:B7"/>
    <mergeCell ref="A4:C4"/>
    <mergeCell ref="A1:C1"/>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da6383c-9756-4074-bb8c-4f7bfe5c69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3412EE106B63F44A6D639B311D8D2D5" ma:contentTypeVersion="15" ma:contentTypeDescription="Izveidot jaunu dokumentu." ma:contentTypeScope="" ma:versionID="67ea51a43c747638e393dffa6fbf15a1">
  <xsd:schema xmlns:xsd="http://www.w3.org/2001/XMLSchema" xmlns:xs="http://www.w3.org/2001/XMLSchema" xmlns:p="http://schemas.microsoft.com/office/2006/metadata/properties" xmlns:ns3="9da6383c-9756-4074-bb8c-4f7bfe5c6960" xmlns:ns4="13232249-b7b2-4d5d-a673-2497437b762d" targetNamespace="http://schemas.microsoft.com/office/2006/metadata/properties" ma:root="true" ma:fieldsID="cd91d73c70aef9de151aafaaab1442c8" ns3:_="" ns4:_="">
    <xsd:import namespace="9da6383c-9756-4074-bb8c-4f7bfe5c6960"/>
    <xsd:import namespace="13232249-b7b2-4d5d-a673-2497437b762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6383c-9756-4074-bb8c-4f7bfe5c69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232249-b7b2-4d5d-a673-2497437b762d"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AE7E6-B4D4-4A84-8B65-6D32315547BA}">
  <ds:schemaRefs>
    <ds:schemaRef ds:uri="http://schemas.microsoft.com/sharepoint/v3/contenttype/forms"/>
  </ds:schemaRefs>
</ds:datastoreItem>
</file>

<file path=customXml/itemProps2.xml><?xml version="1.0" encoding="utf-8"?>
<ds:datastoreItem xmlns:ds="http://schemas.openxmlformats.org/officeDocument/2006/customXml" ds:itemID="{D187D21A-C7D1-4758-8A59-4C77B8107855}">
  <ds:schemaRef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www.w3.org/XML/1998/namespace"/>
    <ds:schemaRef ds:uri="http://purl.org/dc/elements/1.1/"/>
    <ds:schemaRef ds:uri="13232249-b7b2-4d5d-a673-2497437b762d"/>
    <ds:schemaRef ds:uri="9da6383c-9756-4074-bb8c-4f7bfe5c6960"/>
    <ds:schemaRef ds:uri="http://purl.org/dc/terms/"/>
  </ds:schemaRefs>
</ds:datastoreItem>
</file>

<file path=customXml/itemProps3.xml><?xml version="1.0" encoding="utf-8"?>
<ds:datastoreItem xmlns:ds="http://schemas.openxmlformats.org/officeDocument/2006/customXml" ds:itemID="{AD5DDAE2-28B3-4A70-BD69-55A81C4B5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6383c-9756-4074-bb8c-4f7bfe5c6960"/>
    <ds:schemaRef ds:uri="13232249-b7b2-4d5d-a673-2497437b7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Apkopes un remonti</vt:lpstr>
      <vt:lpstr>KOPA_pakalp_mater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Freijs</dc:creator>
  <cp:lastModifiedBy>Astra Bērziņa</cp:lastModifiedBy>
  <cp:lastPrinted>2023-03-27T05:47:17Z</cp:lastPrinted>
  <dcterms:created xsi:type="dcterms:W3CDTF">2023-01-20T07:47:50Z</dcterms:created>
  <dcterms:modified xsi:type="dcterms:W3CDTF">2025-02-27T07:47:38Z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0x010100C3412EE106B63F44A6D639B311D8D2D5</vt:lpwstr>
  </property>
</Properties>
</file>