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sandra_caksa_rigassatiksme_lv/Documents/Documents/Tirgus izpētes iepirkumam/Stikloto konstrukciju nomaiņa, regulēšana, remonts/Izsludināšanai/"/>
    </mc:Choice>
  </mc:AlternateContent>
  <xr:revisionPtr revIDLastSave="2" documentId="8_{85F89971-F7BB-4E94-B364-3F41CD598642}" xr6:coauthVersionLast="47" xr6:coauthVersionMax="47" xr10:uidLastSave="{E6440FA9-BA67-46E5-95C3-723CD1FD33CF}"/>
  <bookViews>
    <workbookView xWindow="-120" yWindow="-120" windowWidth="29040" windowHeight="15840" xr2:uid="{00000000-000D-0000-FFFF-FFFF00000000}"/>
  </bookViews>
  <sheets>
    <sheet name="039" sheetId="1" r:id="rId1"/>
  </sheets>
  <definedNames>
    <definedName name="_xlnm.Print_Area" localSheetId="0">'039'!$A$2:$Q$46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1" l="1"/>
  <c r="N27" i="1"/>
  <c r="M27" i="1"/>
  <c r="P27" i="1" s="1"/>
  <c r="L27" i="1"/>
  <c r="K27" i="1"/>
  <c r="O26" i="1"/>
  <c r="N26" i="1"/>
  <c r="P26" i="1" s="1"/>
  <c r="M26" i="1"/>
  <c r="L26" i="1"/>
  <c r="K26" i="1"/>
  <c r="K24" i="1"/>
  <c r="K25" i="1"/>
  <c r="K28" i="1"/>
  <c r="L28" i="1"/>
  <c r="M28" i="1"/>
  <c r="P28" i="1" s="1"/>
  <c r="N28" i="1"/>
  <c r="O28" i="1"/>
  <c r="K23" i="1"/>
  <c r="L23" i="1"/>
  <c r="M23" i="1"/>
  <c r="P23" i="1" s="1"/>
  <c r="N23" i="1"/>
  <c r="O23" i="1"/>
  <c r="A19" i="1"/>
  <c r="A20" i="1" s="1"/>
  <c r="A22" i="1" s="1"/>
  <c r="A23" i="1" s="1"/>
  <c r="A24" i="1" s="1"/>
  <c r="A25" i="1" s="1"/>
  <c r="O25" i="1"/>
  <c r="N25" i="1"/>
  <c r="L25" i="1"/>
  <c r="M25" i="1"/>
  <c r="P25" i="1" s="1"/>
  <c r="N22" i="1"/>
  <c r="O22" i="1"/>
  <c r="N24" i="1"/>
  <c r="O24" i="1"/>
  <c r="P24" i="1" s="1"/>
  <c r="L24" i="1"/>
  <c r="K22" i="1"/>
  <c r="L22" i="1"/>
  <c r="L19" i="1"/>
  <c r="N19" i="1"/>
  <c r="O19" i="1"/>
  <c r="M19" i="1"/>
  <c r="P19" i="1" s="1"/>
  <c r="K18" i="1"/>
  <c r="L18" i="1"/>
  <c r="N18" i="1"/>
  <c r="O18" i="1"/>
  <c r="M20" i="1"/>
  <c r="L20" i="1"/>
  <c r="N20" i="1"/>
  <c r="O20" i="1"/>
  <c r="P20" i="1" s="1"/>
  <c r="M18" i="1"/>
  <c r="M22" i="1"/>
  <c r="K19" i="1"/>
  <c r="K20" i="1"/>
  <c r="M24" i="1"/>
  <c r="P18" i="1" l="1"/>
  <c r="P29" i="1" s="1"/>
  <c r="P32" i="1" s="1"/>
  <c r="K29" i="1"/>
  <c r="P22" i="1"/>
  <c r="O29" i="1"/>
  <c r="N29" i="1"/>
  <c r="L29" i="1"/>
  <c r="M29" i="1"/>
  <c r="P30" i="1" l="1"/>
  <c r="P33" i="1" s="1"/>
  <c r="P34" i="1" s="1"/>
  <c r="P35" i="1" s="1"/>
</calcChain>
</file>

<file path=xl/sharedStrings.xml><?xml version="1.0" encoding="utf-8"?>
<sst xmlns="http://schemas.openxmlformats.org/spreadsheetml/2006/main" count="79" uniqueCount="61">
  <si>
    <t>Kods*</t>
  </si>
  <si>
    <t>Mērvienība</t>
  </si>
  <si>
    <t>Daudzums</t>
  </si>
  <si>
    <t>Vienības izmaksas</t>
  </si>
  <si>
    <t>laika
norma
(c/h)</t>
  </si>
  <si>
    <t>darba
samaksas
likme*
(euro/h)</t>
  </si>
  <si>
    <t>darba
alga</t>
  </si>
  <si>
    <t>kopā</t>
  </si>
  <si>
    <t>Kopā uz visu apjomu</t>
  </si>
  <si>
    <t>summa</t>
  </si>
  <si>
    <t>(būvdarbu veids vai konstruktīvā elementa nosaukums)</t>
  </si>
  <si>
    <t>Objekta nosaukums</t>
  </si>
  <si>
    <t>Būves nosaukums</t>
  </si>
  <si>
    <t>Objekta adrese</t>
  </si>
  <si>
    <t>Pasūtījuma Nr.</t>
  </si>
  <si>
    <t>Būvdarbu nosaukums</t>
  </si>
  <si>
    <t>būvizstrā-dājumi</t>
  </si>
  <si>
    <t>mehā-nismi</t>
  </si>
  <si>
    <t>Sastādīja</t>
  </si>
  <si>
    <t>Nr.
p.
k.</t>
  </si>
  <si>
    <t>(paraksts un tā atšifrējums, datums)</t>
  </si>
  <si>
    <t>Tāme sastādīta 20__.gada __.__________</t>
  </si>
  <si>
    <t>Pārbaudīja</t>
  </si>
  <si>
    <t>Sertifikāta Nr.</t>
  </si>
  <si>
    <t>darbie-
tilpība
(c/h)</t>
  </si>
  <si>
    <t>Kopā</t>
  </si>
  <si>
    <t>PVN (%)</t>
  </si>
  <si>
    <t>Pavisam kopā</t>
  </si>
  <si>
    <t>līg.c.</t>
  </si>
  <si>
    <t>Telpu tīrīšana, atbrīvošana no būvgružiem</t>
  </si>
  <si>
    <t>Būvgružu savākšana konteineros un utilizācija</t>
  </si>
  <si>
    <t>m2</t>
  </si>
  <si>
    <t>gb</t>
  </si>
  <si>
    <t>m3</t>
  </si>
  <si>
    <t>Vispārīgie būvdarbi</t>
  </si>
  <si>
    <t>II Sienas un starpsienas</t>
  </si>
  <si>
    <t>I Demontāžas un sagatavošanas darbi</t>
  </si>
  <si>
    <t>kpl.</t>
  </si>
  <si>
    <t>Līg.cena</t>
  </si>
  <si>
    <t>kpl</t>
  </si>
  <si>
    <t>Kopā tiešās izmaksas kopā, t.sk. darba devēja sociālais nodoklis 23.59%:</t>
  </si>
  <si>
    <t>Izpilddokumentācija sagatavošana (montāžas un pārbaudes akti, pases, deklarācijas, tehniskā dokumentācija, pieņemšanas - nodošanas akts)</t>
  </si>
  <si>
    <t>%</t>
  </si>
  <si>
    <t>Virsizdevumi</t>
  </si>
  <si>
    <t>t.sk. darba aizsardzība</t>
  </si>
  <si>
    <t>Peļņa</t>
  </si>
  <si>
    <t>** Montāžas darbiem - 2 gadi</t>
  </si>
  <si>
    <t xml:space="preserve">Garantijas termiņš: </t>
  </si>
  <si>
    <t xml:space="preserve">Ārējās palodzes - ne mazāk ka 0,5mm biezs skārds ar Pural pārklājumu montāža, platums 200mm, pārklājuma krāsa piemērota konkrēto logu krāsai. Ārējas palodzes slīpums uz ārpusi nav mazāks par 5% </t>
  </si>
  <si>
    <t>Būvdarbu Tāme</t>
  </si>
  <si>
    <t>Logu nomaiņa, regulēšana, durvju remonts</t>
  </si>
  <si>
    <t>Brīvības iela 191, Kleistu iela 28, Jelgavas iela 37, Rīga</t>
  </si>
  <si>
    <t>Durvju  remonts, regulēšana</t>
  </si>
  <si>
    <t>Esošo logu un palodžu/ durvju  demontāža un utilizācija</t>
  </si>
  <si>
    <t>Logu/durvju aiļu apdare</t>
  </si>
  <si>
    <t>* Logiem/ durvīm  - 5 gadi;</t>
  </si>
  <si>
    <t>Darbi, kas nepieciešami, bet nav minēti ( lūdzu uzskaitīt veicamos darbus)</t>
  </si>
  <si>
    <t>___________ loga ar izmēru _____mm, loga profils Ponzio PE68HI, profilu krāsa  RAL 7024 MAT pelēks, stikla pakete: 6 low-e/6CF/6 low-e CTU figura; 6 low-e/6CF/6 low-e CTU vai ekvivalenta piegāde un montāža. Dekoratīvās uzlikas: Šprose.  Uzstādīšanas komplektā tai skaitā stiprinājumi, logu lentas, blīvējumi.</t>
  </si>
  <si>
    <t xml:space="preserve">_______ loga ar izmēru ______mm, loga profils Ponzio PE68HI, profilu krāsa  RAL 8017 MAT, stikla pakete: 4Sel-16Ar-4-16Ar-4Sel-mat (Pakete ar 2 selektīvam stiklam) vai ekvivalenta piegāde un montāža. Dekoratīvās uzlikas: Šprose.  Uzstādīšanas komplektā tai skaitā stiprinājumi, logu lentas, blīvējumi. </t>
  </si>
  <si>
    <t>Logu nomaiņa, regulēšana, durvju remonts  Brīvības ielā 191 (Elektrosaimniecības korpusā, 3. korpuss, 1.un 2.stāvs), Kleistu ielā 28 (ARD -1, Autobusu remontdarbnīcas 6.autobusu parks), Jelgavas ielā 37 (2 trolejbusu parka remontdarbnīca) Rīga</t>
  </si>
  <si>
    <t>Elektrosaimniecības korpuss, 3. korpuss,  Autobusu remontdarbīcas, trolejbusu remotdarbnīcas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</si>
</sst>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L_s_-;\-* #,##0.00\ _L_s_-;_-* &quot;-&quot;??\ _L_s_-;_-@_-"/>
  </numFmts>
  <fonts count="23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Helv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</font>
    <font>
      <sz val="10"/>
      <name val="MS Sans Serif"/>
      <family val="2"/>
      <charset val="186"/>
    </font>
    <font>
      <sz val="11"/>
      <color indexed="8"/>
      <name val="Arial"/>
      <family val="2"/>
      <charset val="204"/>
    </font>
    <font>
      <sz val="12"/>
      <color indexed="8"/>
      <name val="Tahoma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9"/>
      <name val="Arial"/>
      <family val="2"/>
      <charset val="186"/>
    </font>
    <font>
      <sz val="8"/>
      <name val="Calibri"/>
      <family val="2"/>
      <charset val="186"/>
    </font>
    <font>
      <sz val="12"/>
      <color indexed="8"/>
      <name val="Times New Roman"/>
      <family val="1"/>
      <charset val="186"/>
    </font>
    <font>
      <sz val="12"/>
      <name val="Times New Roman"/>
      <family val="1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sz val="12"/>
      <color rgb="FF414142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9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8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4" fillId="0" borderId="0" applyFont="0" applyFill="0" applyBorder="0" applyAlignment="0" applyProtection="0"/>
  </cellStyleXfs>
  <cellXfs count="69">
    <xf numFmtId="0" fontId="0" fillId="0" borderId="0" xfId="0"/>
    <xf numFmtId="0" fontId="20" fillId="0" borderId="0" xfId="0" applyFont="1"/>
    <xf numFmtId="0" fontId="21" fillId="0" borderId="0" xfId="0" applyFont="1"/>
    <xf numFmtId="0" fontId="1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right" vertical="center"/>
    </xf>
    <xf numFmtId="0" fontId="20" fillId="2" borderId="1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2" fontId="13" fillId="3" borderId="1" xfId="0" applyNumberFormat="1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0" fontId="20" fillId="0" borderId="0" xfId="0" applyFont="1" applyProtection="1"/>
    <xf numFmtId="2" fontId="13" fillId="3" borderId="1" xfId="0" applyNumberFormat="1" applyFont="1" applyFill="1" applyBorder="1" applyAlignment="1" applyProtection="1">
      <alignment horizontal="center" vertical="center" wrapText="1" shrinkToFit="1"/>
    </xf>
    <xf numFmtId="4" fontId="13" fillId="0" borderId="1" xfId="14" applyNumberFormat="1" applyFont="1" applyFill="1" applyBorder="1" applyAlignment="1" applyProtection="1">
      <alignment horizontal="center" vertical="center" wrapText="1"/>
    </xf>
    <xf numFmtId="4" fontId="13" fillId="3" borderId="1" xfId="0" applyNumberFormat="1" applyFont="1" applyFill="1" applyBorder="1" applyAlignment="1" applyProtection="1">
      <alignment horizontal="center" vertical="center" wrapText="1"/>
    </xf>
    <xf numFmtId="0" fontId="20" fillId="0" borderId="2" xfId="0" applyFont="1" applyBorder="1"/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14" fillId="3" borderId="1" xfId="13" applyNumberFormat="1" applyFont="1" applyFill="1" applyBorder="1" applyAlignment="1">
      <alignment horizontal="center" vertical="center" wrapText="1"/>
    </xf>
    <xf numFmtId="2" fontId="20" fillId="0" borderId="1" xfId="0" applyNumberFormat="1" applyFont="1" applyBorder="1"/>
    <xf numFmtId="0" fontId="20" fillId="0" borderId="1" xfId="0" applyFont="1" applyBorder="1" applyAlignment="1">
      <alignment horizontal="left" vertical="justify"/>
    </xf>
    <xf numFmtId="0" fontId="16" fillId="0" borderId="1" xfId="0" applyFont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wrapText="1"/>
    </xf>
    <xf numFmtId="0" fontId="22" fillId="2" borderId="1" xfId="0" applyFont="1" applyFill="1" applyBorder="1" applyAlignment="1">
      <alignment horizontal="left" wrapText="1"/>
    </xf>
    <xf numFmtId="0" fontId="20" fillId="2" borderId="1" xfId="0" applyFont="1" applyFill="1" applyBorder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3" fillId="0" borderId="1" xfId="20" applyFont="1" applyBorder="1" applyAlignment="1">
      <alignment horizontal="left" vertical="top" wrapText="1"/>
    </xf>
    <xf numFmtId="4" fontId="13" fillId="0" borderId="1" xfId="14" applyNumberFormat="1" applyFont="1" applyBorder="1" applyAlignment="1">
      <alignment horizontal="center" vertical="center" wrapText="1"/>
    </xf>
    <xf numFmtId="3" fontId="13" fillId="3" borderId="1" xfId="14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 applyProtection="1">
      <alignment horizontal="center" vertical="center" wrapText="1" shrinkToFit="1"/>
    </xf>
    <xf numFmtId="1" fontId="13" fillId="3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2" fontId="20" fillId="0" borderId="1" xfId="0" applyNumberFormat="1" applyFont="1" applyBorder="1" applyAlignment="1">
      <alignment horizontal="right"/>
    </xf>
    <xf numFmtId="9" fontId="13" fillId="3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9" fontId="20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3" fontId="13" fillId="3" borderId="1" xfId="14" applyNumberFormat="1" applyFont="1" applyFill="1" applyBorder="1" applyAlignment="1" applyProtection="1">
      <alignment horizontal="center" vertical="center" wrapText="1"/>
    </xf>
    <xf numFmtId="0" fontId="20" fillId="3" borderId="3" xfId="0" applyFont="1" applyFill="1" applyBorder="1" applyAlignment="1">
      <alignment horizontal="right" vertical="center"/>
    </xf>
    <xf numFmtId="0" fontId="20" fillId="3" borderId="4" xfId="0" applyFont="1" applyFill="1" applyBorder="1" applyAlignment="1">
      <alignment horizontal="right" vertical="center"/>
    </xf>
    <xf numFmtId="0" fontId="20" fillId="3" borderId="5" xfId="0" applyFont="1" applyFill="1" applyBorder="1" applyAlignment="1">
      <alignment horizontal="right" vertic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3" fillId="3" borderId="3" xfId="0" applyFont="1" applyFill="1" applyBorder="1" applyAlignment="1">
      <alignment horizontal="right" vertical="center"/>
    </xf>
    <xf numFmtId="0" fontId="13" fillId="3" borderId="4" xfId="0" applyFont="1" applyFill="1" applyBorder="1" applyAlignment="1">
      <alignment horizontal="right" vertical="center"/>
    </xf>
    <xf numFmtId="0" fontId="13" fillId="3" borderId="5" xfId="0" applyFont="1" applyFill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20" fillId="0" borderId="1" xfId="0" applyFont="1" applyBorder="1" applyAlignment="1">
      <alignment horizontal="center"/>
    </xf>
    <xf numFmtId="0" fontId="22" fillId="0" borderId="1" xfId="0" applyFont="1" applyBorder="1" applyAlignment="1">
      <alignment horizontal="right"/>
    </xf>
    <xf numFmtId="0" fontId="20" fillId="0" borderId="6" xfId="0" applyFont="1" applyBorder="1" applyAlignment="1">
      <alignment horizontal="center" vertical="top"/>
    </xf>
    <xf numFmtId="0" fontId="20" fillId="0" borderId="2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49" fontId="20" fillId="0" borderId="0" xfId="0" applyNumberFormat="1" applyFont="1" applyBorder="1" applyAlignment="1">
      <alignment horizontal="center" vertical="top" shrinkToFit="1"/>
    </xf>
    <xf numFmtId="0" fontId="22" fillId="0" borderId="2" xfId="0" applyFont="1" applyBorder="1" applyAlignment="1">
      <alignment horizontal="left"/>
    </xf>
    <xf numFmtId="0" fontId="22" fillId="0" borderId="0" xfId="0" applyFont="1" applyBorder="1" applyAlignment="1">
      <alignment horizontal="center" wrapText="1"/>
    </xf>
  </cellXfs>
  <cellStyles count="47">
    <cellStyle name="_UNIBANKA 2006_1-4-2 (piezim)_Pils-TAM-22-07-2010_k1_1-4-4_Pils-TAM-23-11-2010_Kop_Marite" xfId="1" xr:uid="{00000000-0005-0000-0000-000000000000}"/>
    <cellStyle name="Comma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Excel Built-in Normal" xfId="6" xr:uid="{00000000-0005-0000-0000-000005000000}"/>
    <cellStyle name="Normal" xfId="0" builtinId="0"/>
    <cellStyle name="Normal 10" xfId="7" xr:uid="{00000000-0005-0000-0000-000007000000}"/>
    <cellStyle name="Normal 10 2" xfId="8" xr:uid="{00000000-0005-0000-0000-000008000000}"/>
    <cellStyle name="Normal 11 2" xfId="9" xr:uid="{00000000-0005-0000-0000-000009000000}"/>
    <cellStyle name="Normal 12" xfId="10" xr:uid="{00000000-0005-0000-0000-00000A000000}"/>
    <cellStyle name="Normal 12 2" xfId="11" xr:uid="{00000000-0005-0000-0000-00000B000000}"/>
    <cellStyle name="Normal 2" xfId="12" xr:uid="{00000000-0005-0000-0000-00000C000000}"/>
    <cellStyle name="Normal 2 2" xfId="13" xr:uid="{00000000-0005-0000-0000-00000D000000}"/>
    <cellStyle name="Normal 2 2 2" xfId="14" xr:uid="{00000000-0005-0000-0000-00000E000000}"/>
    <cellStyle name="Normal 2 2 2 2" xfId="15" xr:uid="{00000000-0005-0000-0000-00000F000000}"/>
    <cellStyle name="Normal 2 2 3" xfId="16" xr:uid="{00000000-0005-0000-0000-000010000000}"/>
    <cellStyle name="Normal 2 3" xfId="17" xr:uid="{00000000-0005-0000-0000-000011000000}"/>
    <cellStyle name="Normal 2 4" xfId="18" xr:uid="{00000000-0005-0000-0000-000012000000}"/>
    <cellStyle name="Normal 2_Tame_Skudrina" xfId="19" xr:uid="{00000000-0005-0000-0000-000013000000}"/>
    <cellStyle name="Normal 3" xfId="20" xr:uid="{00000000-0005-0000-0000-000014000000}"/>
    <cellStyle name="Normal 3 2" xfId="21" xr:uid="{00000000-0005-0000-0000-000015000000}"/>
    <cellStyle name="Normal 3 4" xfId="22" xr:uid="{00000000-0005-0000-0000-000016000000}"/>
    <cellStyle name="Normal 4" xfId="23" xr:uid="{00000000-0005-0000-0000-000017000000}"/>
    <cellStyle name="Normal 4 2" xfId="24" xr:uid="{00000000-0005-0000-0000-000018000000}"/>
    <cellStyle name="Normal 5" xfId="25" xr:uid="{00000000-0005-0000-0000-000019000000}"/>
    <cellStyle name="Normal 6" xfId="26" xr:uid="{00000000-0005-0000-0000-00001A000000}"/>
    <cellStyle name="Normal 6 2" xfId="27" xr:uid="{00000000-0005-0000-0000-00001B000000}"/>
    <cellStyle name="Normal 6 2 2" xfId="28" xr:uid="{00000000-0005-0000-0000-00001C000000}"/>
    <cellStyle name="Normal 7" xfId="29" xr:uid="{00000000-0005-0000-0000-00001D000000}"/>
    <cellStyle name="Normal 8" xfId="30" xr:uid="{00000000-0005-0000-0000-00001E000000}"/>
    <cellStyle name="Normal 9" xfId="31" xr:uid="{00000000-0005-0000-0000-00001F000000}"/>
    <cellStyle name="Normal 99" xfId="32" xr:uid="{00000000-0005-0000-0000-000020000000}"/>
    <cellStyle name="Parastais 10" xfId="33" xr:uid="{00000000-0005-0000-0000-000021000000}"/>
    <cellStyle name="Parastais 2 2" xfId="34" xr:uid="{00000000-0005-0000-0000-000022000000}"/>
    <cellStyle name="Parastais 4" xfId="35" xr:uid="{00000000-0005-0000-0000-000023000000}"/>
    <cellStyle name="Parastais 4 2" xfId="36" xr:uid="{00000000-0005-0000-0000-000024000000}"/>
    <cellStyle name="Parastais 6" xfId="37" xr:uid="{00000000-0005-0000-0000-000025000000}"/>
    <cellStyle name="Parastais 7" xfId="38" xr:uid="{00000000-0005-0000-0000-000026000000}"/>
    <cellStyle name="Parastais 8" xfId="39" xr:uid="{00000000-0005-0000-0000-000027000000}"/>
    <cellStyle name="Parastais_____tames_suves_09" xfId="40" xr:uid="{00000000-0005-0000-0000-000028000000}"/>
    <cellStyle name="Parasts 2" xfId="41" xr:uid="{00000000-0005-0000-0000-000029000000}"/>
    <cellStyle name="Parasts 3" xfId="42" xr:uid="{00000000-0005-0000-0000-00002A000000}"/>
    <cellStyle name="Percent 2" xfId="43" xr:uid="{00000000-0005-0000-0000-00002B000000}"/>
    <cellStyle name="Stils 1" xfId="44" xr:uid="{00000000-0005-0000-0000-00002C000000}"/>
    <cellStyle name="Style 1" xfId="45" xr:uid="{00000000-0005-0000-0000-00002D000000}"/>
    <cellStyle name="Процентный 2" xfId="46" xr:uid="{00000000-0005-0000-0000-00002E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S47"/>
  <sheetViews>
    <sheetView tabSelected="1" zoomScaleNormal="100" zoomScaleSheetLayoutView="100" workbookViewId="0">
      <selection activeCell="C9" sqref="C9:P9"/>
    </sheetView>
  </sheetViews>
  <sheetFormatPr defaultRowHeight="15.75"/>
  <cols>
    <col min="1" max="1" width="5.140625" style="1" customWidth="1"/>
    <col min="2" max="2" width="13" style="1" customWidth="1"/>
    <col min="3" max="3" width="66" style="1" customWidth="1"/>
    <col min="4" max="4" width="12.42578125" style="1" customWidth="1"/>
    <col min="5" max="5" width="10.85546875" style="1" customWidth="1"/>
    <col min="6" max="6" width="7.85546875" style="1" customWidth="1"/>
    <col min="7" max="7" width="9.42578125" style="1" customWidth="1"/>
    <col min="8" max="8" width="7.5703125" style="1" customWidth="1"/>
    <col min="9" max="9" width="10.7109375" style="1" customWidth="1"/>
    <col min="10" max="10" width="6" style="1" customWidth="1"/>
    <col min="11" max="11" width="7" style="1" customWidth="1"/>
    <col min="12" max="12" width="8.85546875" style="1" customWidth="1"/>
    <col min="13" max="13" width="10" style="1" customWidth="1"/>
    <col min="14" max="14" width="10.28515625" style="1" customWidth="1"/>
    <col min="15" max="15" width="8.85546875" style="1" customWidth="1"/>
    <col min="16" max="16" width="9.5703125" style="1" customWidth="1"/>
    <col min="17" max="17" width="16.5703125" style="1" customWidth="1"/>
    <col min="18" max="16384" width="9.140625" style="1"/>
  </cols>
  <sheetData>
    <row r="3" spans="1:17">
      <c r="A3" s="61" t="s">
        <v>49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5" spans="1:17" ht="15.75" customHeight="1">
      <c r="A5" s="68" t="s">
        <v>59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spans="1:17">
      <c r="A6" s="66" t="s">
        <v>10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8" spans="1:17">
      <c r="A8" s="2" t="s">
        <v>11</v>
      </c>
      <c r="C8" s="67" t="s">
        <v>50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17">
      <c r="A9" s="2" t="s">
        <v>12</v>
      </c>
      <c r="C9" s="64" t="s">
        <v>60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7">
      <c r="A10" s="2" t="s">
        <v>13</v>
      </c>
      <c r="C10" s="65" t="s">
        <v>51</v>
      </c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</row>
    <row r="11" spans="1:17">
      <c r="A11" s="2" t="s">
        <v>14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4" spans="1:17" ht="30" customHeight="1">
      <c r="A14" s="63" t="s">
        <v>19</v>
      </c>
      <c r="B14" s="63" t="s">
        <v>0</v>
      </c>
      <c r="C14" s="63" t="s">
        <v>15</v>
      </c>
      <c r="D14" s="62" t="s">
        <v>1</v>
      </c>
      <c r="E14" s="62" t="s">
        <v>2</v>
      </c>
      <c r="F14" s="62" t="s">
        <v>3</v>
      </c>
      <c r="G14" s="62"/>
      <c r="H14" s="62"/>
      <c r="I14" s="62"/>
      <c r="J14" s="62"/>
      <c r="K14" s="62"/>
      <c r="L14" s="62" t="s">
        <v>8</v>
      </c>
      <c r="M14" s="62"/>
      <c r="N14" s="62"/>
      <c r="O14" s="62"/>
      <c r="P14" s="62"/>
    </row>
    <row r="15" spans="1:17" ht="59.25" customHeight="1">
      <c r="A15" s="62"/>
      <c r="B15" s="63"/>
      <c r="C15" s="63"/>
      <c r="D15" s="62"/>
      <c r="E15" s="62"/>
      <c r="F15" s="18" t="s">
        <v>4</v>
      </c>
      <c r="G15" s="18" t="s">
        <v>5</v>
      </c>
      <c r="H15" s="18" t="s">
        <v>6</v>
      </c>
      <c r="I15" s="18" t="s">
        <v>16</v>
      </c>
      <c r="J15" s="18" t="s">
        <v>17</v>
      </c>
      <c r="K15" s="18" t="s">
        <v>7</v>
      </c>
      <c r="L15" s="19" t="s">
        <v>24</v>
      </c>
      <c r="M15" s="19" t="s">
        <v>6</v>
      </c>
      <c r="N15" s="19" t="s">
        <v>16</v>
      </c>
      <c r="O15" s="19" t="s">
        <v>17</v>
      </c>
      <c r="P15" s="19" t="s">
        <v>9</v>
      </c>
    </row>
    <row r="16" spans="1:17" ht="15" customHeight="1">
      <c r="A16" s="24"/>
      <c r="B16" s="25"/>
      <c r="C16" s="26" t="s">
        <v>34</v>
      </c>
      <c r="D16" s="24"/>
      <c r="E16" s="24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9" ht="15" customHeight="1">
      <c r="A17" s="3"/>
      <c r="B17" s="3"/>
      <c r="C17" s="4" t="s">
        <v>36</v>
      </c>
      <c r="D17" s="3"/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9">
      <c r="A18" s="7">
        <v>1</v>
      </c>
      <c r="B18" s="20" t="s">
        <v>28</v>
      </c>
      <c r="C18" s="22" t="s">
        <v>53</v>
      </c>
      <c r="D18" s="7" t="s">
        <v>39</v>
      </c>
      <c r="E18" s="33"/>
      <c r="F18" s="16"/>
      <c r="G18" s="16"/>
      <c r="H18" s="16"/>
      <c r="I18" s="16"/>
      <c r="J18" s="16"/>
      <c r="K18" s="16">
        <f>SUM(H18:J18)</f>
        <v>0</v>
      </c>
      <c r="L18" s="16">
        <f>E18*F18</f>
        <v>0</v>
      </c>
      <c r="M18" s="16">
        <f>E18*H18</f>
        <v>0</v>
      </c>
      <c r="N18" s="16">
        <f>E18*I18</f>
        <v>0</v>
      </c>
      <c r="O18" s="16">
        <f>E18*J18</f>
        <v>0</v>
      </c>
      <c r="P18" s="16">
        <f>SUM(M18:O18)</f>
        <v>0</v>
      </c>
    </row>
    <row r="19" spans="1:19">
      <c r="A19" s="7">
        <f>A18+1</f>
        <v>2</v>
      </c>
      <c r="B19" s="20" t="s">
        <v>28</v>
      </c>
      <c r="C19" s="8" t="s">
        <v>29</v>
      </c>
      <c r="D19" s="7" t="s">
        <v>31</v>
      </c>
      <c r="E19" s="9"/>
      <c r="F19" s="16"/>
      <c r="G19" s="16"/>
      <c r="H19" s="16"/>
      <c r="I19" s="16"/>
      <c r="J19" s="16"/>
      <c r="K19" s="16">
        <f>SUM(H19:J19)</f>
        <v>0</v>
      </c>
      <c r="L19" s="16">
        <f>E19*F19</f>
        <v>0</v>
      </c>
      <c r="M19" s="16">
        <f>E19*H19</f>
        <v>0</v>
      </c>
      <c r="N19" s="16">
        <f>E19*I19</f>
        <v>0</v>
      </c>
      <c r="O19" s="16">
        <f>E19*J19</f>
        <v>0</v>
      </c>
      <c r="P19" s="16">
        <f>SUM(M19:O19)</f>
        <v>0</v>
      </c>
    </row>
    <row r="20" spans="1:19">
      <c r="A20" s="7">
        <f>A19+1</f>
        <v>3</v>
      </c>
      <c r="B20" s="20" t="s">
        <v>28</v>
      </c>
      <c r="C20" s="8" t="s">
        <v>30</v>
      </c>
      <c r="D20" s="7" t="s">
        <v>33</v>
      </c>
      <c r="E20" s="9"/>
      <c r="F20" s="16"/>
      <c r="G20" s="16"/>
      <c r="H20" s="16"/>
      <c r="I20" s="16"/>
      <c r="J20" s="16"/>
      <c r="K20" s="16">
        <f>SUM(H20:J20)</f>
        <v>0</v>
      </c>
      <c r="L20" s="16">
        <f>E20*F20</f>
        <v>0</v>
      </c>
      <c r="M20" s="16">
        <f>E20*H20</f>
        <v>0</v>
      </c>
      <c r="N20" s="16">
        <f>E20*I20</f>
        <v>0</v>
      </c>
      <c r="O20" s="16">
        <f>E20*J20</f>
        <v>0</v>
      </c>
      <c r="P20" s="16">
        <f>SUM(M20:O20)</f>
        <v>0</v>
      </c>
    </row>
    <row r="21" spans="1:19">
      <c r="A21" s="3"/>
      <c r="B21" s="3"/>
      <c r="C21" s="4" t="s">
        <v>35</v>
      </c>
      <c r="D21" s="3"/>
      <c r="E21" s="10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9" s="13" customFormat="1" ht="82.5" customHeight="1">
      <c r="A22" s="7">
        <f>A20+1</f>
        <v>4</v>
      </c>
      <c r="B22" s="20" t="s">
        <v>28</v>
      </c>
      <c r="C22" s="29" t="s">
        <v>57</v>
      </c>
      <c r="D22" s="12" t="s">
        <v>39</v>
      </c>
      <c r="E22" s="32"/>
      <c r="F22" s="16"/>
      <c r="G22" s="16"/>
      <c r="H22" s="16"/>
      <c r="I22" s="16"/>
      <c r="J22" s="16"/>
      <c r="K22" s="16">
        <f t="shared" ref="K22:K28" si="0">SUM(H22:J22)</f>
        <v>0</v>
      </c>
      <c r="L22" s="16">
        <f t="shared" ref="L22:L28" si="1">E22*F22</f>
        <v>0</v>
      </c>
      <c r="M22" s="16">
        <f t="shared" ref="M22:M28" si="2">E22*H22</f>
        <v>0</v>
      </c>
      <c r="N22" s="16">
        <f t="shared" ref="N22:N28" si="3">E22*I22</f>
        <v>0</v>
      </c>
      <c r="O22" s="16">
        <f t="shared" ref="O22:O28" si="4">E22*J22</f>
        <v>0</v>
      </c>
      <c r="P22" s="16">
        <f t="shared" ref="P22:P28" si="5">SUM(M22:O22)</f>
        <v>0</v>
      </c>
    </row>
    <row r="23" spans="1:19" s="13" customFormat="1" ht="82.5" customHeight="1">
      <c r="A23" s="7">
        <f>A22+1</f>
        <v>5</v>
      </c>
      <c r="B23" s="28" t="s">
        <v>38</v>
      </c>
      <c r="C23" s="29" t="s">
        <v>58</v>
      </c>
      <c r="D23" s="30" t="s">
        <v>39</v>
      </c>
      <c r="E23" s="31"/>
      <c r="F23" s="16"/>
      <c r="G23" s="16"/>
      <c r="H23" s="16"/>
      <c r="I23" s="16"/>
      <c r="J23" s="16"/>
      <c r="K23" s="16">
        <f t="shared" si="0"/>
        <v>0</v>
      </c>
      <c r="L23" s="16">
        <f t="shared" si="1"/>
        <v>0</v>
      </c>
      <c r="M23" s="16">
        <f t="shared" si="2"/>
        <v>0</v>
      </c>
      <c r="N23" s="16">
        <f t="shared" si="3"/>
        <v>0</v>
      </c>
      <c r="O23" s="16">
        <f t="shared" si="4"/>
        <v>0</v>
      </c>
      <c r="P23" s="16">
        <f t="shared" si="5"/>
        <v>0</v>
      </c>
    </row>
    <row r="24" spans="1:19" s="13" customFormat="1" ht="52.5" customHeight="1">
      <c r="A24" s="7">
        <f>A23+1</f>
        <v>6</v>
      </c>
      <c r="B24" s="20" t="s">
        <v>28</v>
      </c>
      <c r="C24" s="23" t="s">
        <v>48</v>
      </c>
      <c r="D24" s="12" t="s">
        <v>32</v>
      </c>
      <c r="E24" s="32"/>
      <c r="F24" s="16"/>
      <c r="G24" s="16"/>
      <c r="H24" s="16"/>
      <c r="I24" s="16"/>
      <c r="J24" s="16"/>
      <c r="K24" s="16">
        <f t="shared" si="0"/>
        <v>0</v>
      </c>
      <c r="L24" s="16">
        <f t="shared" si="1"/>
        <v>0</v>
      </c>
      <c r="M24" s="16">
        <f t="shared" si="2"/>
        <v>0</v>
      </c>
      <c r="N24" s="16">
        <f t="shared" si="3"/>
        <v>0</v>
      </c>
      <c r="O24" s="16">
        <f t="shared" si="4"/>
        <v>0</v>
      </c>
      <c r="P24" s="16">
        <f t="shared" si="5"/>
        <v>0</v>
      </c>
    </row>
    <row r="25" spans="1:19" s="13" customFormat="1" ht="26.25" customHeight="1">
      <c r="A25" s="7">
        <f>A24+1</f>
        <v>7</v>
      </c>
      <c r="B25" s="20" t="s">
        <v>28</v>
      </c>
      <c r="C25" s="11" t="s">
        <v>54</v>
      </c>
      <c r="D25" s="12" t="s">
        <v>32</v>
      </c>
      <c r="E25" s="14"/>
      <c r="F25" s="16"/>
      <c r="G25" s="16"/>
      <c r="H25" s="16"/>
      <c r="I25" s="16"/>
      <c r="J25" s="16"/>
      <c r="K25" s="16">
        <f t="shared" si="0"/>
        <v>0</v>
      </c>
      <c r="L25" s="16">
        <f t="shared" si="1"/>
        <v>0</v>
      </c>
      <c r="M25" s="16">
        <f t="shared" si="2"/>
        <v>0</v>
      </c>
      <c r="N25" s="16">
        <f t="shared" si="3"/>
        <v>0</v>
      </c>
      <c r="O25" s="16">
        <f t="shared" si="4"/>
        <v>0</v>
      </c>
      <c r="P25" s="16">
        <f t="shared" si="5"/>
        <v>0</v>
      </c>
    </row>
    <row r="26" spans="1:19" s="13" customFormat="1" ht="31.5" customHeight="1">
      <c r="A26" s="7">
        <v>8</v>
      </c>
      <c r="B26" s="20" t="s">
        <v>28</v>
      </c>
      <c r="C26" s="34" t="s">
        <v>41</v>
      </c>
      <c r="D26" s="15" t="s">
        <v>37</v>
      </c>
      <c r="E26" s="41"/>
      <c r="F26" s="16"/>
      <c r="G26" s="16"/>
      <c r="H26" s="16"/>
      <c r="I26" s="16"/>
      <c r="J26" s="16"/>
      <c r="K26" s="16">
        <f t="shared" si="0"/>
        <v>0</v>
      </c>
      <c r="L26" s="16">
        <f t="shared" si="1"/>
        <v>0</v>
      </c>
      <c r="M26" s="16">
        <f t="shared" si="2"/>
        <v>0</v>
      </c>
      <c r="N26" s="16">
        <f t="shared" si="3"/>
        <v>0</v>
      </c>
      <c r="O26" s="16">
        <f t="shared" si="4"/>
        <v>0</v>
      </c>
      <c r="P26" s="16">
        <f t="shared" si="5"/>
        <v>0</v>
      </c>
    </row>
    <row r="27" spans="1:19" s="13" customFormat="1" ht="35.25" customHeight="1">
      <c r="A27" s="7">
        <v>9</v>
      </c>
      <c r="B27" s="20" t="s">
        <v>28</v>
      </c>
      <c r="C27" s="34" t="s">
        <v>52</v>
      </c>
      <c r="D27" s="15" t="s">
        <v>37</v>
      </c>
      <c r="E27" s="41"/>
      <c r="F27" s="16"/>
      <c r="G27" s="16"/>
      <c r="H27" s="16"/>
      <c r="I27" s="16"/>
      <c r="J27" s="16"/>
      <c r="K27" s="16">
        <f t="shared" si="0"/>
        <v>0</v>
      </c>
      <c r="L27" s="16">
        <f t="shared" si="1"/>
        <v>0</v>
      </c>
      <c r="M27" s="16">
        <f t="shared" si="2"/>
        <v>0</v>
      </c>
      <c r="N27" s="16">
        <f t="shared" si="3"/>
        <v>0</v>
      </c>
      <c r="O27" s="16">
        <f t="shared" si="4"/>
        <v>0</v>
      </c>
      <c r="P27" s="16">
        <f t="shared" si="5"/>
        <v>0</v>
      </c>
    </row>
    <row r="28" spans="1:19">
      <c r="A28" s="7">
        <v>10</v>
      </c>
      <c r="B28" s="20" t="s">
        <v>28</v>
      </c>
      <c r="C28" s="34" t="s">
        <v>56</v>
      </c>
      <c r="D28" s="15" t="s">
        <v>37</v>
      </c>
      <c r="E28" s="41"/>
      <c r="F28" s="16"/>
      <c r="G28" s="16"/>
      <c r="H28" s="16"/>
      <c r="I28" s="16"/>
      <c r="J28" s="16"/>
      <c r="K28" s="16">
        <f t="shared" si="0"/>
        <v>0</v>
      </c>
      <c r="L28" s="16">
        <f t="shared" si="1"/>
        <v>0</v>
      </c>
      <c r="M28" s="16">
        <f t="shared" si="2"/>
        <v>0</v>
      </c>
      <c r="N28" s="16">
        <f t="shared" si="3"/>
        <v>0</v>
      </c>
      <c r="O28" s="16">
        <f t="shared" si="4"/>
        <v>0</v>
      </c>
      <c r="P28" s="16">
        <f t="shared" si="5"/>
        <v>0</v>
      </c>
      <c r="Q28" s="13"/>
      <c r="R28" s="13"/>
      <c r="S28" s="13"/>
    </row>
    <row r="29" spans="1:19" ht="15.75" customHeight="1">
      <c r="A29" s="58" t="s">
        <v>40</v>
      </c>
      <c r="B29" s="58"/>
      <c r="C29" s="58"/>
      <c r="D29" s="58"/>
      <c r="E29" s="45"/>
      <c r="F29" s="46"/>
      <c r="G29" s="46"/>
      <c r="H29" s="46"/>
      <c r="I29" s="46"/>
      <c r="J29" s="46"/>
      <c r="K29" s="21">
        <f t="shared" ref="K29:P29" si="6">SUM(K18:K28)</f>
        <v>0</v>
      </c>
      <c r="L29" s="21">
        <f t="shared" si="6"/>
        <v>0</v>
      </c>
      <c r="M29" s="21">
        <f t="shared" si="6"/>
        <v>0</v>
      </c>
      <c r="N29" s="21">
        <f t="shared" si="6"/>
        <v>0</v>
      </c>
      <c r="O29" s="21">
        <f t="shared" si="6"/>
        <v>0</v>
      </c>
      <c r="P29" s="21">
        <f t="shared" si="6"/>
        <v>0</v>
      </c>
      <c r="Q29" s="13"/>
      <c r="R29" s="13"/>
      <c r="S29" s="13"/>
    </row>
    <row r="30" spans="1:19" ht="15.75" customHeight="1">
      <c r="A30" s="51" t="s">
        <v>43</v>
      </c>
      <c r="B30" s="52"/>
      <c r="C30" s="53"/>
      <c r="D30" s="36" t="s">
        <v>42</v>
      </c>
      <c r="E30" s="47"/>
      <c r="F30" s="48"/>
      <c r="G30" s="48"/>
      <c r="H30" s="48"/>
      <c r="I30" s="48"/>
      <c r="J30" s="48"/>
      <c r="K30" s="48"/>
      <c r="L30" s="48"/>
      <c r="M30" s="48"/>
      <c r="N30" s="48"/>
      <c r="O30" s="49"/>
      <c r="P30" s="37">
        <f>P29</f>
        <v>0</v>
      </c>
      <c r="Q30" s="13"/>
      <c r="R30" s="13"/>
      <c r="S30" s="13"/>
    </row>
    <row r="31" spans="1:19" ht="15.75" customHeight="1">
      <c r="A31" s="54" t="s">
        <v>44</v>
      </c>
      <c r="B31" s="55"/>
      <c r="C31" s="56"/>
      <c r="D31" s="38"/>
      <c r="E31" s="47"/>
      <c r="F31" s="48"/>
      <c r="G31" s="48"/>
      <c r="H31" s="48"/>
      <c r="I31" s="48"/>
      <c r="J31" s="48"/>
      <c r="K31" s="48"/>
      <c r="L31" s="48"/>
      <c r="M31" s="48"/>
      <c r="N31" s="48"/>
      <c r="O31" s="49"/>
      <c r="P31" s="35">
        <v>0</v>
      </c>
      <c r="Q31" s="13"/>
      <c r="R31" s="13"/>
      <c r="S31" s="13"/>
    </row>
    <row r="32" spans="1:19" ht="15.75" customHeight="1">
      <c r="A32" s="42" t="s">
        <v>45</v>
      </c>
      <c r="B32" s="43"/>
      <c r="C32" s="44"/>
      <c r="D32" s="39" t="s">
        <v>42</v>
      </c>
      <c r="E32" s="47"/>
      <c r="F32" s="48"/>
      <c r="G32" s="48"/>
      <c r="H32" s="48"/>
      <c r="I32" s="48"/>
      <c r="J32" s="48"/>
      <c r="K32" s="48"/>
      <c r="L32" s="48"/>
      <c r="M32" s="48"/>
      <c r="N32" s="48"/>
      <c r="O32" s="49"/>
      <c r="P32" s="37">
        <f>P29</f>
        <v>0</v>
      </c>
    </row>
    <row r="33" spans="1:16" ht="15.75" customHeight="1">
      <c r="A33" s="42" t="s">
        <v>25</v>
      </c>
      <c r="B33" s="43"/>
      <c r="C33" s="44"/>
      <c r="D33" s="40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21">
        <f>P29+P30+P32</f>
        <v>0</v>
      </c>
    </row>
    <row r="34" spans="1:16" ht="15.75" customHeight="1">
      <c r="A34" s="42" t="s">
        <v>26</v>
      </c>
      <c r="B34" s="43"/>
      <c r="C34" s="44"/>
      <c r="D34" s="39">
        <v>0.21</v>
      </c>
      <c r="E34" s="45"/>
      <c r="F34" s="46"/>
      <c r="G34" s="46"/>
      <c r="H34" s="46"/>
      <c r="I34" s="46"/>
      <c r="J34" s="46"/>
      <c r="K34" s="46"/>
      <c r="L34" s="46"/>
      <c r="M34" s="46"/>
      <c r="N34" s="46"/>
      <c r="O34" s="50"/>
      <c r="P34" s="21">
        <f>P33*D34</f>
        <v>0</v>
      </c>
    </row>
    <row r="35" spans="1:16">
      <c r="A35" s="58" t="s">
        <v>27</v>
      </c>
      <c r="B35" s="58"/>
      <c r="C35" s="58"/>
      <c r="D35" s="58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21">
        <f>P33+P34</f>
        <v>0</v>
      </c>
    </row>
    <row r="37" spans="1:16">
      <c r="C37" s="1" t="s">
        <v>47</v>
      </c>
    </row>
    <row r="38" spans="1:16">
      <c r="C38" s="1" t="s">
        <v>55</v>
      </c>
    </row>
    <row r="39" spans="1:16">
      <c r="C39" s="1" t="s">
        <v>46</v>
      </c>
    </row>
    <row r="41" spans="1:16">
      <c r="A41" s="2" t="s">
        <v>18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</row>
    <row r="42" spans="1:16">
      <c r="C42" s="59" t="s">
        <v>20</v>
      </c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</row>
    <row r="43" spans="1:16">
      <c r="A43" s="1" t="s">
        <v>21</v>
      </c>
    </row>
    <row r="45" spans="1:16">
      <c r="A45" s="1" t="s">
        <v>22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</row>
    <row r="46" spans="1:16">
      <c r="C46" s="59" t="s">
        <v>20</v>
      </c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</row>
    <row r="47" spans="1:16">
      <c r="A47" s="1" t="s">
        <v>23</v>
      </c>
      <c r="C47" s="17"/>
    </row>
  </sheetData>
  <mergeCells count="32">
    <mergeCell ref="A3:P3"/>
    <mergeCell ref="E14:E15"/>
    <mergeCell ref="D14:D15"/>
    <mergeCell ref="C14:C15"/>
    <mergeCell ref="B14:B15"/>
    <mergeCell ref="C9:P9"/>
    <mergeCell ref="C10:P10"/>
    <mergeCell ref="A6:P6"/>
    <mergeCell ref="C8:P8"/>
    <mergeCell ref="C11:P11"/>
    <mergeCell ref="F14:K14"/>
    <mergeCell ref="L14:P14"/>
    <mergeCell ref="A14:A15"/>
    <mergeCell ref="A5:Q5"/>
    <mergeCell ref="C46:P46"/>
    <mergeCell ref="A35:D35"/>
    <mergeCell ref="C45:P45"/>
    <mergeCell ref="C42:P42"/>
    <mergeCell ref="E35:O35"/>
    <mergeCell ref="C41:P41"/>
    <mergeCell ref="A34:C34"/>
    <mergeCell ref="E29:J29"/>
    <mergeCell ref="E30:O30"/>
    <mergeCell ref="E31:O31"/>
    <mergeCell ref="E32:O32"/>
    <mergeCell ref="E34:O34"/>
    <mergeCell ref="A30:C30"/>
    <mergeCell ref="A31:C31"/>
    <mergeCell ref="A32:C32"/>
    <mergeCell ref="E33:O33"/>
    <mergeCell ref="A29:D29"/>
    <mergeCell ref="A33:C33"/>
  </mergeCells>
  <phoneticPr fontId="15" type="noConversion"/>
  <conditionalFormatting sqref="D17 C18:D18">
    <cfRule type="cellIs" dxfId="1" priority="3" stopIfTrue="1" operator="equal">
      <formula>0</formula>
    </cfRule>
    <cfRule type="expression" dxfId="0" priority="4" stopIfTrue="1">
      <formula>#DIV/0!</formula>
    </cfRule>
  </conditionalFormatting>
  <pageMargins left="1" right="1" top="1" bottom="1" header="0.5" footer="0.5"/>
  <pageSetup paperSize="9" scale="5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A99682F1AE72FD41AC9DC559A02B9CB1" ma:contentTypeVersion="8" ma:contentTypeDescription="Izveidot jaunu dokumentu." ma:contentTypeScope="" ma:versionID="dbc40bcbb5b55829b88d8aa866aa5359">
  <xsd:schema xmlns:xsd="http://www.w3.org/2001/XMLSchema" xmlns:xs="http://www.w3.org/2001/XMLSchema" xmlns:p="http://schemas.microsoft.com/office/2006/metadata/properties" xmlns:ns3="d9579869-82f1-4f80-8f24-9589b63f6bab" targetNamespace="http://schemas.microsoft.com/office/2006/metadata/properties" ma:root="true" ma:fieldsID="2f89737dcf0794d04a0f67b6d3d3571a" ns3:_="">
    <xsd:import namespace="d9579869-82f1-4f80-8f24-9589b63f6ba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79869-82f1-4f80-8f24-9589b63f6b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D742DD-3086-4BFB-BA97-E4A5334B03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D81E02-1B9B-4F3D-B990-C822BA17EE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579869-82f1-4f80-8f24-9589b63f6b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452070-B093-4090-ACBA-2DC4236DCFB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039</vt:lpstr>
      <vt:lpstr>'039'!Print_Area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Imants Zīverts</dc:creator>
  <cp:lastModifiedBy>Sandra Čakša</cp:lastModifiedBy>
  <cp:lastPrinted>2020-10-23T09:57:07Z</cp:lastPrinted>
  <dcterms:created xsi:type="dcterms:W3CDTF">2020-09-02T05:02:03Z</dcterms:created>
  <dcterms:modified xsi:type="dcterms:W3CDTF">2024-01-12T08:55:27Z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0x010100A99682F1AE72FD41AC9DC559A02B9CB1</vt:lpwstr>
  </property>
</Properties>
</file>